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295" windowHeight="5985" firstSheet="7" activeTab="7"/>
  </bookViews>
  <sheets>
    <sheet name="имущество на 01.01.2011" sheetId="1" r:id="rId1"/>
    <sheet name="Лист2" sheetId="2" r:id="rId2"/>
    <sheet name="Лист3" sheetId="3" r:id="rId3"/>
    <sheet name="Лист4" sheetId="4" r:id="rId4"/>
    <sheet name="Лист5" sheetId="5" r:id="rId5"/>
    <sheet name="имущество на 01.01.2012 " sheetId="6" r:id="rId6"/>
    <sheet name="имущество на 01.12.2012  (2)" sheetId="7" r:id="rId7"/>
    <sheet name="имущество на 01.06.2018 " sheetId="8" r:id="rId8"/>
    <sheet name="выписка уличное освещение" sheetId="9" r:id="rId9"/>
    <sheet name="Лист1" sheetId="10" r:id="rId10"/>
  </sheets>
  <definedNames/>
  <calcPr fullCalcOnLoad="1" refMode="R1C1"/>
</workbook>
</file>

<file path=xl/sharedStrings.xml><?xml version="1.0" encoding="utf-8"?>
<sst xmlns="http://schemas.openxmlformats.org/spreadsheetml/2006/main" count="3795" uniqueCount="1347">
  <si>
    <t>МАШИНЫ И ОБОРУДОВАНИЕ</t>
  </si>
  <si>
    <t>Факс Panasonik</t>
  </si>
  <si>
    <t>ПринтерСаnonLBP-1120</t>
  </si>
  <si>
    <t>Компьютер Celeron-2400 (в комплекте)</t>
  </si>
  <si>
    <t>Принтер Samsung МL-1510</t>
  </si>
  <si>
    <t xml:space="preserve">Телефакс Panasonic KX-FT-908RU-B-цифровой </t>
  </si>
  <si>
    <t>ТРАНСПОРТНЫЕ СРЕДСТВА</t>
  </si>
  <si>
    <t>ПРОИЗВОДСТВЕННЫЙ И ХОЗЯЙСТВЕННЫЙ ИНВЕНТАРЬ</t>
  </si>
  <si>
    <t>Стол приставной</t>
  </si>
  <si>
    <t>Сейф</t>
  </si>
  <si>
    <t>Стол 2-х тумбовый</t>
  </si>
  <si>
    <t>Шкаф 2-х тумбовый</t>
  </si>
  <si>
    <t>Итого:</t>
  </si>
  <si>
    <t>Инвен-
тарный
№</t>
  </si>
  <si>
    <t>Балансовая
стоимость
основных
средств
(руб.)</t>
  </si>
  <si>
    <t>Остаточная
стоимость
основных
средств
(руб.)</t>
  </si>
  <si>
    <t>СООРУЖЕНИЯ</t>
  </si>
  <si>
    <t xml:space="preserve">Принтер Canon LBP-1120 </t>
  </si>
  <si>
    <t>Бензокоса "Efco"</t>
  </si>
  <si>
    <t xml:space="preserve">Гарнитур кабинетный (2 ед.) </t>
  </si>
  <si>
    <t>ЗДАНИЯ НЕЖИЛЫЕ</t>
  </si>
  <si>
    <t>Здание администрации
ст.Вышестеблиевская, ул.Ленина,94</t>
  </si>
  <si>
    <t>Бокс электрических сетей
ст.Вышестеблиевская</t>
  </si>
  <si>
    <t>2 квартиры (Sобщ-109 м2)
ст.Вышестеблиевская, ул.Верхняя, 18</t>
  </si>
  <si>
    <t>4 квартиры (Sобщ-181,5м2)
ст.Вышестеблиевская, ул.Ленина, 67</t>
  </si>
  <si>
    <t>4 квартиры (Sобщ-160м2)
ст.Вышестеблиевская, ул.Ленина, 73</t>
  </si>
  <si>
    <t>1 квартира (Sобщ-26м2)
ст.Вышестеблиевская, ул.Ленина, 79</t>
  </si>
  <si>
    <t>1 квартира (Sобщ-31м2)
ст.Вышестеблиевская, п.Лермонтова,17,кв.3</t>
  </si>
  <si>
    <t>3 квартиры (Sобщ-146м2)
ст.Вышестеблиевская,пер.Лермонтова,20</t>
  </si>
  <si>
    <t>1 квартира (Sобщ-59,5 м2)
ст.Вышестеблиевская, пер.Степной</t>
  </si>
  <si>
    <t>Жилой дом (Sобщ-343,8м2)
ст.Вышестеблиевская, пер.Советский, 52</t>
  </si>
  <si>
    <t>Жилой дом (Sобщ-312 м2)
ст.Вышестеблиевская, пер.Советский, 54</t>
  </si>
  <si>
    <t>1 квартира (Sобщ-43 м2)
ст.Вышестеблиевская, пер.Шевченко, 20</t>
  </si>
  <si>
    <t>1 квартира (Sобщ-46 м2)
ст.Вышестеблиевская, пер.Шевченко, 21</t>
  </si>
  <si>
    <t>1 квартира (Sобщ-49 м2)
ст.Вышестеблиевская, пер.Шевченко, 23</t>
  </si>
  <si>
    <t>1 квартира (Sобщ-57 м2)
ст.Вышестеблиевская, пер.Шевченко, 30-2</t>
  </si>
  <si>
    <t>2 квартиры (Sобщ-62 м2)
ст.Вышестеблиевская, пер.Шевченко, 31</t>
  </si>
  <si>
    <t xml:space="preserve">Год ввода  в
эксплу-ата-цию
</t>
  </si>
  <si>
    <t xml:space="preserve">Наименование основных средств, 
их местонахождения </t>
  </si>
  <si>
    <t>101021000013</t>
  </si>
  <si>
    <t>101041000278</t>
  </si>
  <si>
    <t>101041000279</t>
  </si>
  <si>
    <t>101041000280</t>
  </si>
  <si>
    <t>101041000285</t>
  </si>
  <si>
    <t>101041000286</t>
  </si>
  <si>
    <t>101041000287</t>
  </si>
  <si>
    <t>101041000289</t>
  </si>
  <si>
    <t>101041000290</t>
  </si>
  <si>
    <t>101041000291</t>
  </si>
  <si>
    <t>101041000294</t>
  </si>
  <si>
    <t>101041000297</t>
  </si>
  <si>
    <t>101041000298</t>
  </si>
  <si>
    <t>101041000302</t>
  </si>
  <si>
    <t>101041000352</t>
  </si>
  <si>
    <t>101041000353</t>
  </si>
  <si>
    <t>101051000008</t>
  </si>
  <si>
    <t>101061000236</t>
  </si>
  <si>
    <t>101061000238</t>
  </si>
  <si>
    <t>101061000248</t>
  </si>
  <si>
    <t>101061000249-101061000250</t>
  </si>
  <si>
    <t>Компьютер Р IV (в комплекте)</t>
  </si>
  <si>
    <t>ИТОГО:</t>
  </si>
  <si>
    <t>Автомобиль ВАЗ-21070, гос.№ Н 025 ОМ 23</t>
  </si>
  <si>
    <t xml:space="preserve">  </t>
  </si>
  <si>
    <t xml:space="preserve">       </t>
  </si>
  <si>
    <t xml:space="preserve"> </t>
  </si>
  <si>
    <t xml:space="preserve">РЕЕСТР МУНИЦИПАЛЬНОГО ИМУЩЕСТВА </t>
  </si>
  <si>
    <t xml:space="preserve">ЗДАНИЯ </t>
  </si>
  <si>
    <t>Здание Дома культуры
ст.Вышестеблиевская, пер. Советский, 41/1</t>
  </si>
  <si>
    <t>Летняя танцевальная площадка
ст.Вышестеблиевская, пер. Советский,34/3</t>
  </si>
  <si>
    <t xml:space="preserve"> Дом культуры, ст.Вышестеблиевская</t>
  </si>
  <si>
    <t>Баян "Рубин"</t>
  </si>
  <si>
    <t>Гитара - бас</t>
  </si>
  <si>
    <t>Видеокамера</t>
  </si>
  <si>
    <t>Киноаппаратура</t>
  </si>
  <si>
    <t xml:space="preserve">Пианино </t>
  </si>
  <si>
    <t>Баян "Агат"</t>
  </si>
  <si>
    <t>Электро-музыкальный инструмент "Элект"</t>
  </si>
  <si>
    <t>Электро-музыкальный инструмент "Том 1501"</t>
  </si>
  <si>
    <t xml:space="preserve">Синтезатор электромузыкальный </t>
  </si>
  <si>
    <t>Световой прибор</t>
  </si>
  <si>
    <t>Световой прибор "НХ - 020"</t>
  </si>
  <si>
    <t>Радиомикрофон SEK DR 306</t>
  </si>
  <si>
    <t xml:space="preserve">Колонка SQ NOV 200 SP </t>
  </si>
  <si>
    <t>Усилитель Park AudioVX 500</t>
  </si>
  <si>
    <t>Пульт микшерный Behringer</t>
  </si>
  <si>
    <t>Усилитель Park Audio VX 500</t>
  </si>
  <si>
    <t>Дека минидисковая</t>
  </si>
  <si>
    <t xml:space="preserve">Магнитофон  </t>
  </si>
  <si>
    <t>Пульт</t>
  </si>
  <si>
    <t>Комплект провода д/коммутации</t>
  </si>
  <si>
    <t xml:space="preserve">  Дом культуры "Мирный, п.Виноградный</t>
  </si>
  <si>
    <t>Обогреватель "Филлипс"</t>
  </si>
  <si>
    <t>Гитара (2 ед.)</t>
  </si>
  <si>
    <t>Здание и сооружение склада стройцеха 
(лит.А, Б) S-554,5 м2
п.Виноградный, ул.Мичурина, 1а</t>
  </si>
  <si>
    <t>Здание бани со встроенным помещением прачечной S-148,3 м2
п.Виноградный, ул.Красноармейская, 2</t>
  </si>
  <si>
    <t>Асфальтированная площадь, ст.Вышестеблиевская</t>
  </si>
  <si>
    <t>Изгородь детсада</t>
  </si>
  <si>
    <t>Памятник погибшим воинам</t>
  </si>
  <si>
    <t>Скульптура женщины</t>
  </si>
  <si>
    <t>Автодороги ст.Вышестеблиевской 
(23,08 км)</t>
  </si>
  <si>
    <t>1971-
1993</t>
  </si>
  <si>
    <t>Тротуары, ст.Вышестеблиевская</t>
  </si>
  <si>
    <t>1966-
1980</t>
  </si>
  <si>
    <t>Дорожки, ст.Вышестеблиевская</t>
  </si>
  <si>
    <t>Транспортные средства</t>
  </si>
  <si>
    <t>Машины и оборудование</t>
  </si>
  <si>
    <t>Компьютер (в комплекте)</t>
  </si>
  <si>
    <t>Травокосилка Husgvarna-235</t>
  </si>
  <si>
    <t>Компьютер в сборе</t>
  </si>
  <si>
    <t>101041000360</t>
  </si>
  <si>
    <t>Принтер HP Laserlet 1018</t>
  </si>
  <si>
    <t>101041000359</t>
  </si>
  <si>
    <t>101041000361</t>
  </si>
  <si>
    <t>Лазарный принтер/сканер\копир</t>
  </si>
  <si>
    <t>101041000362</t>
  </si>
  <si>
    <t>101041000366</t>
  </si>
  <si>
    <t>Кондиционер LGM 09 LH</t>
  </si>
  <si>
    <t>Кондиционер Samsung AW-05 NOASER</t>
  </si>
  <si>
    <t>101041000367</t>
  </si>
  <si>
    <t>101041000368</t>
  </si>
  <si>
    <t>101041000373</t>
  </si>
  <si>
    <t>Котел Hermann Eura Top 32 SE</t>
  </si>
  <si>
    <t>101041000374</t>
  </si>
  <si>
    <t>Бензотример</t>
  </si>
  <si>
    <t>Принтер Canon LBP-2900 A4</t>
  </si>
  <si>
    <t>101041000393</t>
  </si>
  <si>
    <t>Комплект компьюторной техники</t>
  </si>
  <si>
    <t>101041000394</t>
  </si>
  <si>
    <t>101041000395</t>
  </si>
  <si>
    <t>101041000396</t>
  </si>
  <si>
    <t>101041000397</t>
  </si>
  <si>
    <t>Стол письменный 2-х тумбовый</t>
  </si>
  <si>
    <t>101061000258</t>
  </si>
  <si>
    <t>Стол комп.Титаник</t>
  </si>
  <si>
    <t>101061000259</t>
  </si>
  <si>
    <t>Стол компьюторный КС-5</t>
  </si>
  <si>
    <t>101061000285</t>
  </si>
  <si>
    <t>101061000301</t>
  </si>
  <si>
    <t>Шкаф для документов</t>
  </si>
  <si>
    <t>101061000304</t>
  </si>
  <si>
    <t xml:space="preserve">СПОРТ </t>
  </si>
  <si>
    <t>Стол тенисный</t>
  </si>
  <si>
    <t>Мячи волейбольные</t>
  </si>
  <si>
    <t>Мячи футбольные</t>
  </si>
  <si>
    <t>Всего по счету 101061</t>
  </si>
  <si>
    <t>Трактор ЮМЗ-6А</t>
  </si>
  <si>
    <t>Трактор МТЗ-82</t>
  </si>
  <si>
    <t>Трактор МТЗ-80</t>
  </si>
  <si>
    <t>Тракторный прицеп 2ПТС-4,5</t>
  </si>
  <si>
    <t>Бочка РЖТ-4</t>
  </si>
  <si>
    <t>ИТОГО по счету 101031</t>
  </si>
  <si>
    <t>ИТОГО по счету 101041</t>
  </si>
  <si>
    <t>ИТОГО по счету 101051</t>
  </si>
  <si>
    <t>Дека USB 7315 (2шт.)</t>
  </si>
  <si>
    <t>21010401-02</t>
  </si>
  <si>
    <t>Микшер BEHRINGER VMX 100</t>
  </si>
  <si>
    <t>Монитор 19" BENQ FP92E</t>
  </si>
  <si>
    <t>Компьютер персональный P4LG</t>
  </si>
  <si>
    <t>Акустическая система ALTO PS4H</t>
  </si>
  <si>
    <t>Комплект коммутационных проводов</t>
  </si>
  <si>
    <t>Акустическая система 200ватт</t>
  </si>
  <si>
    <t>Многофункциональное устройство (принтер)</t>
  </si>
  <si>
    <t>Световой прибор BRONHER</t>
  </si>
  <si>
    <t>Процессор голосовой</t>
  </si>
  <si>
    <t>Микшер BEHRINGER XENYX 2442 FX-PRO</t>
  </si>
  <si>
    <t>Ноутбук</t>
  </si>
  <si>
    <t>Акуст.система AUTO PS4LA Активная</t>
  </si>
  <si>
    <t>Акустическая система ALTO PSS 2 полосная</t>
  </si>
  <si>
    <t>Ксерокс Canon FC 128 A4</t>
  </si>
  <si>
    <t>Магнитола VT-3451 CD|MP3</t>
  </si>
  <si>
    <t>Микшер BEHRINGER VMX 300</t>
  </si>
  <si>
    <t>Генератор дыма INVOLAIT-900</t>
  </si>
  <si>
    <t xml:space="preserve">ПРОИЗВОДСТВЕННЫЙ И ХОЗЯЙСТВЕННЫЙ ИНВЕНТАРЬ
</t>
  </si>
  <si>
    <t>Стол копм.СКН-2</t>
  </si>
  <si>
    <t>ПРОЧИЕ ОСНОВНЫЕ СРЕДСТВА</t>
  </si>
  <si>
    <t>Документы обследования здания</t>
  </si>
  <si>
    <t>Картины (5шт.)</t>
  </si>
  <si>
    <t>ВСЕГО: ДК</t>
  </si>
  <si>
    <t>Торговый навес ст.Вышест. (территория рынка)</t>
  </si>
  <si>
    <t>Косилка КРН-21,6</t>
  </si>
  <si>
    <t>Плуг ПЛН-3-35 с предплужниками</t>
  </si>
  <si>
    <t>Прицеп тракторный 2 ПТС-4.5</t>
  </si>
  <si>
    <t>Бензокоса Штиль-130</t>
  </si>
  <si>
    <t>Бензопила Штиль - 180 16"</t>
  </si>
  <si>
    <t>Стиральная машина "Белоснежка"</t>
  </si>
  <si>
    <t>Трактор МТЗ "Беларус" 82,1</t>
  </si>
  <si>
    <t>Контейнеры- 15 шт.</t>
  </si>
  <si>
    <t>DVD- проирыватель</t>
  </si>
  <si>
    <t>МФУ Xerox WorkCentre 3119 А4</t>
  </si>
  <si>
    <t>Детский игровой комплекс</t>
  </si>
  <si>
    <t>Музыкальный ценрт LG LF- K3960 Q</t>
  </si>
  <si>
    <t>МФУ(лазарный принтер, копри.сканер)</t>
  </si>
  <si>
    <t>Ноутбук Acer eMACHINES EME 510-1A1G12Mi</t>
  </si>
  <si>
    <t>Сплит система САМСУНГ</t>
  </si>
  <si>
    <t>Стол компьютерный В-23</t>
  </si>
  <si>
    <t>Цифровая фотокамера Ojympus SP 510 UZ</t>
  </si>
  <si>
    <t>Жалюзи Лайн белоснежный</t>
  </si>
  <si>
    <t>Ксерокс CANON 128 А4</t>
  </si>
  <si>
    <t>01380169</t>
  </si>
  <si>
    <t>07109005-
07109006</t>
  </si>
  <si>
    <t>07166411</t>
  </si>
  <si>
    <t>Прибор световой"Бротнер"</t>
  </si>
  <si>
    <t>01380001</t>
  </si>
  <si>
    <t>01380010</t>
  </si>
  <si>
    <t>01380012</t>
  </si>
  <si>
    <t>01300085</t>
  </si>
  <si>
    <t>01380095</t>
  </si>
  <si>
    <t>01380185</t>
  </si>
  <si>
    <t>01380186</t>
  </si>
  <si>
    <t>01380188</t>
  </si>
  <si>
    <t>01380192</t>
  </si>
  <si>
    <t>01380193</t>
  </si>
  <si>
    <t>01380200</t>
  </si>
  <si>
    <t>01380203</t>
  </si>
  <si>
    <t>01380205</t>
  </si>
  <si>
    <t>01380206</t>
  </si>
  <si>
    <t>01380207</t>
  </si>
  <si>
    <t>01380208</t>
  </si>
  <si>
    <t>01380209</t>
  </si>
  <si>
    <t>07117247</t>
  </si>
  <si>
    <t>07117249</t>
  </si>
  <si>
    <t>07166547</t>
  </si>
  <si>
    <t>07178546</t>
  </si>
  <si>
    <t>07117246</t>
  </si>
  <si>
    <t>07117248</t>
  </si>
  <si>
    <t>011010405</t>
  </si>
  <si>
    <t>011010406</t>
  </si>
  <si>
    <t>Котел КЧМ-5</t>
  </si>
  <si>
    <t>Котел КСГВ-45 АТЭМ</t>
  </si>
  <si>
    <t>Минидиск дека S 480</t>
  </si>
  <si>
    <t>МФУ Canon MP 220 A4 Pixma (струйный прин)</t>
  </si>
  <si>
    <t>Насос UPS 32*80</t>
  </si>
  <si>
    <t xml:space="preserve"> Насос ВК-2/26А</t>
  </si>
  <si>
    <t>Насос Вк-2/26А</t>
  </si>
  <si>
    <t>Насос ВК-2/26А</t>
  </si>
  <si>
    <t>Ноутбук Dell Inspron 1525 Crl540 1.86GHz</t>
  </si>
  <si>
    <t>Прибор измерения температуры газа</t>
  </si>
  <si>
    <t>ПЭВМ ГМ Core 2Duo-E8400/3.0GHz/P31/2*1024</t>
  </si>
  <si>
    <t>Сигнализатор оксида СОУ 1,2</t>
  </si>
  <si>
    <t>Система сигнализации загазованности САО ГК 1</t>
  </si>
  <si>
    <t>Счетчик газовый мембранный МКМ6-РГ 40</t>
  </si>
  <si>
    <t>Счетчик газовый мембранный МКМ 6-РГ 40</t>
  </si>
  <si>
    <t>Усилитель оконечный BW-220W</t>
  </si>
  <si>
    <t>факс "Panasonik KX-FC RU"</t>
  </si>
  <si>
    <t>Дым машина</t>
  </si>
  <si>
    <t>Здание котельной</t>
  </si>
  <si>
    <t>Клапан мембранный с электромаг. приводом</t>
  </si>
  <si>
    <t>Колонка аккустическая AS-480</t>
  </si>
  <si>
    <t xml:space="preserve"> Вышестеблиевского сельского поселения
Темрюкского района по состоянию на 01.01.2009г.</t>
  </si>
  <si>
    <t>Дом культуры "Мирный" п. Виноградный</t>
  </si>
  <si>
    <t xml:space="preserve">                                                                               МАШИНЫ И ОБОРУДОВАНИЕ</t>
  </si>
  <si>
    <r>
      <t xml:space="preserve">                                                                             </t>
    </r>
    <r>
      <rPr>
        <sz val="12"/>
        <rFont val="Times New Roman"/>
        <family val="1"/>
      </rPr>
      <t xml:space="preserve"> Дом культуры ст. Вышестеблиевская</t>
    </r>
  </si>
  <si>
    <t>Видеопроектор</t>
  </si>
  <si>
    <t>Микрофон INBAO U 500</t>
  </si>
  <si>
    <t>Монохронный лазерный принтер XEROX</t>
  </si>
  <si>
    <t xml:space="preserve"> Мультикор EBN-1604</t>
  </si>
  <si>
    <t>Пульт микшерский Behringer</t>
  </si>
  <si>
    <t xml:space="preserve">                                              ВЫШЕСТЕБЛИЕВСКАЯ СЕЛЬСКАЯ БИБЛИОТЕКА</t>
  </si>
  <si>
    <t xml:space="preserve">                                         ПРОИЗВОДСТВЕННЫЙ И ХОЗЯЙСТВЕННЫЙ ИНВЕНТАРЬ</t>
  </si>
  <si>
    <t>Вешалка</t>
  </si>
  <si>
    <t>Стеллаж "Максим"</t>
  </si>
  <si>
    <t>Стол обеденный,4 шт.</t>
  </si>
  <si>
    <t>Стул</t>
  </si>
  <si>
    <t>Стул комфортный, 8 шт</t>
  </si>
  <si>
    <t xml:space="preserve">                                                                    БИБЛИОТЕЧНЫЙ ФОНД</t>
  </si>
  <si>
    <t>Литература</t>
  </si>
  <si>
    <t>литература</t>
  </si>
  <si>
    <t>ИТОГО ПО БИБЛИОТЕКЕ:</t>
  </si>
  <si>
    <t xml:space="preserve">                       ПРОИЗВОДСТВЕННЫЙ И ХОЗЯЙСТВЕННЫЙ ИНВЕНТАРЬ</t>
  </si>
  <si>
    <t xml:space="preserve">                                 ВЫШЕСТЕБЛИЕВСКАЯ СЕЛЬСКАЯ БИБЛИОТЕКА</t>
  </si>
  <si>
    <t>Мультикор EBN-1604</t>
  </si>
  <si>
    <t>Компьютер в комплекте</t>
  </si>
  <si>
    <t>Ноутбук Acer EMECM -T 1400</t>
  </si>
  <si>
    <t xml:space="preserve">Кондиционер Самсунг AW 05 NOB </t>
  </si>
  <si>
    <t>Сплит-система Westel Meta B7</t>
  </si>
  <si>
    <t>Автомобиль LADA SAMARA ВАЗ-211540</t>
  </si>
  <si>
    <t>Стол теннисный</t>
  </si>
  <si>
    <t xml:space="preserve">Год ввода  в
эксплуата-цию
</t>
  </si>
  <si>
    <t>МУК "Вышестеблиевская сельская библиотека" на 01 июля 2009 года</t>
  </si>
  <si>
    <t>ИТОГО по счету 101021</t>
  </si>
  <si>
    <t>Компьютер HYVNDAI</t>
  </si>
  <si>
    <t>Факс Panasonik КХ-FT932RUB</t>
  </si>
  <si>
    <t>Ноутбук Acer EMECM-T 1400</t>
  </si>
  <si>
    <t>Настольный монохромный лазерный принтер Samsung ML-USB 2.0</t>
  </si>
  <si>
    <t>Ноутбук НР Compaq 615</t>
  </si>
  <si>
    <t>Сетка футбольная</t>
  </si>
  <si>
    <t>МУК "Вышестеблиевская ЦКС" на 01 января 2010 года</t>
  </si>
  <si>
    <t xml:space="preserve">МУК "Вышестеблиевская ЦКС". ЗДАНИЯ НЕЖИЛЫЕ </t>
  </si>
  <si>
    <t>Здание котельной №67</t>
  </si>
  <si>
    <t>ИТОГОпо счету 101031</t>
  </si>
  <si>
    <t>Видеокамера" Panasonik"</t>
  </si>
  <si>
    <t>Световой прибор BROTHER</t>
  </si>
  <si>
    <t>МФУ Canon MP 140 A4 Pixma (струйный прин)</t>
  </si>
  <si>
    <t>Насос IR 50-160 A 7.5 kW 3*400 V №11030322</t>
  </si>
  <si>
    <t xml:space="preserve">Ноутбук Dell </t>
  </si>
  <si>
    <t>Переносной магнитофон Панасоник RX-ES23EE</t>
  </si>
  <si>
    <t xml:space="preserve">ПЭВМ ГМ </t>
  </si>
  <si>
    <t>Световой прибор"HX-020"</t>
  </si>
  <si>
    <t xml:space="preserve">                                                                              МАШИНЫ И ОБОРУДОВАНИЕ</t>
  </si>
  <si>
    <t>ИТОГО по счету 101061</t>
  </si>
  <si>
    <t>Ель искусственная 3м.</t>
  </si>
  <si>
    <t>ИТОГО по счету 101091</t>
  </si>
  <si>
    <t>Микшер BEHRINGER VMX300</t>
  </si>
  <si>
    <t>ИТОГО по счету 101071</t>
  </si>
  <si>
    <t xml:space="preserve">Библиотечный фонд </t>
  </si>
  <si>
    <t>Здание котельной №39,пер.Советский,35-а</t>
  </si>
  <si>
    <t>2 квартиры (Sобщ-108 м2)
ст.Вышестеблиевская,пер.Лермонтова,37</t>
  </si>
  <si>
    <t>Сооружения  и передаточные устройства</t>
  </si>
  <si>
    <t>Кладбище п.Виноградный</t>
  </si>
  <si>
    <t>Монумент"Воину-освободителю"(в центре кладбища)</t>
  </si>
  <si>
    <t>Стадион</t>
  </si>
  <si>
    <t>Парк</t>
  </si>
  <si>
    <t>Автодорога,ул.Суворова(500м)
(23,08 км)</t>
  </si>
  <si>
    <t>Автодорога,ул.Красноармейская(2900м)
(23,08 км)</t>
  </si>
  <si>
    <t>Автодорога,ул.Ленина(2000м)</t>
  </si>
  <si>
    <t>Автодороги внутренние(4871м)</t>
  </si>
  <si>
    <t>Автодороги на Чиркову гору (4000м)</t>
  </si>
  <si>
    <t>Водопроводные сети,ул.Ленина(600м)</t>
  </si>
  <si>
    <t>Водопроводныесети,ул.Лиманная,Тополиная,(200+900м)</t>
  </si>
  <si>
    <t>Канализационная сеть,ул.Юбилейная(170+265)</t>
  </si>
  <si>
    <t>Канализационная сеть,ул.Садовая (824м)</t>
  </si>
  <si>
    <t>Канализационнаясеть,ул.Советская,Школьная(80+320)</t>
  </si>
  <si>
    <t>Канализационная сеть,п.Светлый(180м)</t>
  </si>
  <si>
    <t>Канализационная сеть,ул.Цветочная (300м)</t>
  </si>
  <si>
    <t>Кладбище ст.Вышестеблиевской</t>
  </si>
  <si>
    <t>Трактор Т-25А</t>
  </si>
  <si>
    <t xml:space="preserve">Самосвал ГАЗ-САЗ-3507 </t>
  </si>
  <si>
    <t xml:space="preserve">Автомобиль ИЖ-27171-220, </t>
  </si>
  <si>
    <r>
      <rPr>
        <b/>
        <sz val="14"/>
        <rFont val="Times New Roman"/>
        <family val="1"/>
      </rPr>
      <t>АДМИНИСТРАЦИЯ</t>
    </r>
    <r>
      <rPr>
        <b/>
        <sz val="16"/>
        <rFont val="Times New Roman"/>
        <family val="1"/>
      </rPr>
      <t>.</t>
    </r>
    <r>
      <rPr>
        <b/>
        <sz val="12"/>
        <rFont val="Times New Roman"/>
        <family val="1"/>
      </rPr>
      <t xml:space="preserve"> ЗДАНИЯ НЕЖИЛЫЕ</t>
    </r>
  </si>
  <si>
    <r>
      <t>ЖКХ - "Комфорт".</t>
    </r>
    <r>
      <rPr>
        <b/>
        <sz val="16"/>
        <rFont val="Times New Roman"/>
        <family val="1"/>
      </rPr>
      <t>Здания</t>
    </r>
  </si>
  <si>
    <t>101061000280</t>
  </si>
  <si>
    <t>Кассовый аппарат "Орион"-100К</t>
  </si>
  <si>
    <t>Контейнер для сбора ТБО-20шт.</t>
  </si>
  <si>
    <t>Контейнер для сбора ТБО-7шт.</t>
  </si>
  <si>
    <t>Контейнер для сбора ТБО-3шт.</t>
  </si>
  <si>
    <t>Урна металлическая -10шт.</t>
  </si>
  <si>
    <t>ВСЕГО по ЖКХ:</t>
  </si>
  <si>
    <t>ВСЕГО по реестру поселения:</t>
  </si>
  <si>
    <t>Качели металлические</t>
  </si>
  <si>
    <t>МФУ(монохр.лазарный принтер, копри.сканер)Ксерокс файзер</t>
  </si>
  <si>
    <t>МФУ HP DeskJet</t>
  </si>
  <si>
    <t>Факс PANASONIK KX FT982RUB(чёрный)</t>
  </si>
  <si>
    <t>Сплит-система"Niagara KFR-35G/G1-2</t>
  </si>
  <si>
    <t>Бензокоса "Штиль"FS55</t>
  </si>
  <si>
    <t>Ревун</t>
  </si>
  <si>
    <t>МФУЛазарный пиринер/сканер/копир</t>
  </si>
  <si>
    <t>МФУ Лазарный принтер/сканер\копир Samsung</t>
  </si>
  <si>
    <t>Копиров.аппарат Canon FC-128</t>
  </si>
  <si>
    <t>Копиров.аппарат Canon FC-128A4</t>
  </si>
  <si>
    <t>Кресло "Менеджер"</t>
  </si>
  <si>
    <t>Бюджет</t>
  </si>
  <si>
    <t>Внебюджет</t>
  </si>
  <si>
    <t>Пульт МХ802А</t>
  </si>
  <si>
    <t>Факс "Panasonic KX - FT 932"</t>
  </si>
  <si>
    <t>Микшерный пульт</t>
  </si>
  <si>
    <t xml:space="preserve">Радиомикрофон </t>
  </si>
  <si>
    <t>Телефакс PANASONIK KX-FР 207 RUТ</t>
  </si>
  <si>
    <t>Факс PANASONIK KX-FT 982 RUB</t>
  </si>
  <si>
    <t>Костюм "Баба Яга" без г/у</t>
  </si>
  <si>
    <t>Костюм казачий мужской(разм.48)</t>
  </si>
  <si>
    <t>Костюм казачий мужской(разм.52)</t>
  </si>
  <si>
    <t>Сапоги мужские хоровые</t>
  </si>
  <si>
    <t>Мусоровоз КО-440-3 на базе ГАЗ-3307</t>
  </si>
  <si>
    <t>Директор МКУ "Вышестеблиевская ЦБ"</t>
  </si>
  <si>
    <t>ВСЕГО администрация :</t>
  </si>
  <si>
    <t xml:space="preserve">Год ввода  в
эксплу-атацию
</t>
  </si>
  <si>
    <t xml:space="preserve"> Вышестеблиевского сельского поселения
Темрюкского района по состоянию на 01.01.2011г.</t>
  </si>
  <si>
    <t>Канализационная сеть,ул.Гагарина(200м)</t>
  </si>
  <si>
    <t>ИМУЩЕСТВО КАЗНЫ</t>
  </si>
  <si>
    <t>2</t>
  </si>
  <si>
    <t>3</t>
  </si>
  <si>
    <t>5</t>
  </si>
  <si>
    <t>9</t>
  </si>
  <si>
    <t>Уличное освещение ДК</t>
  </si>
  <si>
    <t>Уличное освещение п.Виноградный</t>
  </si>
  <si>
    <t>Уличное освещение ст.Вышестеблиевская</t>
  </si>
  <si>
    <t>Уличное освещение ул Береговая</t>
  </si>
  <si>
    <t>Уличное освещение ул.Комсомольская,Верхняя,Пушкина,пер.Гоголя</t>
  </si>
  <si>
    <t>-</t>
  </si>
  <si>
    <t>101081000077</t>
  </si>
  <si>
    <t>101081000073</t>
  </si>
  <si>
    <t>101081000074</t>
  </si>
  <si>
    <t>101081000076</t>
  </si>
  <si>
    <t>07.08.09</t>
  </si>
  <si>
    <t xml:space="preserve"> Глава Вышестеблиевского сельского поселения                          П.К.Хаджиди</t>
  </si>
  <si>
    <t>Выписка из реестра муниципального имущества</t>
  </si>
  <si>
    <t>Арка ч/з ул.Кооперативная к дому № 25а-27</t>
  </si>
  <si>
    <t>101081000092</t>
  </si>
  <si>
    <t>01.06.09</t>
  </si>
  <si>
    <t>Газопр. н/давл. ул.Юбилейная, Школьная,Ломоносова,Ленина,Советская (2275п.м.)</t>
  </si>
  <si>
    <t>101081000065</t>
  </si>
  <si>
    <t>Газопровод  н/давления ул. Береговая (четная сторона)от пер. Горького до ж/д№ 26 (335п.</t>
  </si>
  <si>
    <t>101081000056</t>
  </si>
  <si>
    <t>Газопровод администр.</t>
  </si>
  <si>
    <t>101081000075</t>
  </si>
  <si>
    <t>Газопровод высокого давления от ПГБ-2 до ШГРП п.Виноградный</t>
  </si>
  <si>
    <t>101081000080</t>
  </si>
  <si>
    <t>Газопровод н/ давления п.Ворошилова,25 (131п.м.) Вышестеблиевская</t>
  </si>
  <si>
    <t>101081000036</t>
  </si>
  <si>
    <t>Газопровод н/ давления п.Почтовый от ж/д 57к ж/д 51 (96п.м.) Вышестеблиевская</t>
  </si>
  <si>
    <t>101081000035</t>
  </si>
  <si>
    <t>Газопровод н/ давления пер.Лермонтова от ул.Октябрьская до п.Цветочный ст.Вышестеблиевская (93м)</t>
  </si>
  <si>
    <t>101081000108</t>
  </si>
  <si>
    <t>Газопровод н/ давления пер.Советский 14 от ул.Пушкина ст.Вышестеблиевская (152,5м)</t>
  </si>
  <si>
    <t>101081000107</t>
  </si>
  <si>
    <t>Газопровод н/ давления пер.Советский от ул.Пушкина ст.Вышестеблиевская (120м)</t>
  </si>
  <si>
    <t>101081000106</t>
  </si>
  <si>
    <t>Газопровод н/ давления ул. Верхняя от 110а-121,114-118 ст.Вышестеблиевская.(568м)</t>
  </si>
  <si>
    <t>101081000094</t>
  </si>
  <si>
    <t>Газопровод н/ давления ул. Верхняя от пер.Шевченко до пер.Володарского ст.Вышестеблиевская.(270м)</t>
  </si>
  <si>
    <t>101081000109</t>
  </si>
  <si>
    <t>Газопровод н/ давления ул. Красноармейская с аркой от ул.Береговой ст.Вышестеблиевская (220м)</t>
  </si>
  <si>
    <t>101081000093</t>
  </si>
  <si>
    <t>газопровод н/д ул. Володарского ул.Кооперативная (1189м)</t>
  </si>
  <si>
    <t>101081000118</t>
  </si>
  <si>
    <t>Газопровод н/д ул. Застаничная от № 7 до 9</t>
  </si>
  <si>
    <t>101081000117</t>
  </si>
  <si>
    <t>Газопровод н/д ул.Кооперативная от ж.д.№75 до ж.д. № 91</t>
  </si>
  <si>
    <t>101081000116</t>
  </si>
  <si>
    <t>Газопровод н/давл. ул.Красноарм.,39-41 от ПГБ до ул.Садовой ( 313,37п.м.)</t>
  </si>
  <si>
    <t>101081000059</t>
  </si>
  <si>
    <t>Газопровод н/давл. ул.Красноармейская,Советская,Садовая, Цветочная, Гагарина (1128 п.м.)</t>
  </si>
  <si>
    <t>101081000057</t>
  </si>
  <si>
    <t>Газопровод н/давл. ул.Садовая,Лиманная,Топлиная,Верхняя,Подгорная Нижняя,Светлая(3054п.м.)</t>
  </si>
  <si>
    <t>101081000058</t>
  </si>
  <si>
    <t>Газопровод н/давл.ул.Мичурина,Ленина,Суворова,Садовая Красноармейская(1550п.м.)</t>
  </si>
  <si>
    <t>101081000066</t>
  </si>
  <si>
    <t>Газопровод н/давления от ул.Ленина по п. Ворошилова к ж/д. № 34(98,8 п.м.) Вышестебл.</t>
  </si>
  <si>
    <t>101081000038</t>
  </si>
  <si>
    <t>Газопровод н/давления п. Володарского,26 к ж/д ул.Ленина 67а (140п.м.)</t>
  </si>
  <si>
    <t>101081000034</t>
  </si>
  <si>
    <t>Газопровод н/давления п.Гоголя от ул. Кооперативной до ул.Береговой ( 173 п.м.)</t>
  </si>
  <si>
    <t>101081000046</t>
  </si>
  <si>
    <t>Газопровод н/давления п.Горького от ул.Кооперативной до пер.Пионерский,42 ( 93п.м.)</t>
  </si>
  <si>
    <t>101081000055</t>
  </si>
  <si>
    <t>Газопровод н/давления пер.Советский к ж/д № 14/1 (52п.м.) Вышестеблиевская</t>
  </si>
  <si>
    <t>101081000039</t>
  </si>
  <si>
    <t>Газопровод н/давления по пер. Володарского от ул. Кооперативной до ул. Береговой (300п.м.)</t>
  </si>
  <si>
    <t>101081000069</t>
  </si>
  <si>
    <t>Газопровод н/давления по ул. Береговой от п.Горького до внеш. гран.ж/д № 5 (88 п.м.)</t>
  </si>
  <si>
    <t>101081000049</t>
  </si>
  <si>
    <t>Газопровод н/давления по ул. Ленина от кафе "Ивушка" до ж/д № 90(106п.м.)</t>
  </si>
  <si>
    <t>101081000067</t>
  </si>
  <si>
    <t>Газопровод н/давления по ул. Ленина от п.Горького до ж.д.№ 35 (155п.м.)</t>
  </si>
  <si>
    <t>101081000052</t>
  </si>
  <si>
    <t>Газопровод н/давления по ул. Октябрьской до пер.Советский,35 (135п.м.)</t>
  </si>
  <si>
    <t>101081000048</t>
  </si>
  <si>
    <t>Газопровод н/давления по ул. Октябрьской от пер.Красноармейский (224п.м.)</t>
  </si>
  <si>
    <t>101081000110</t>
  </si>
  <si>
    <t>Газопровод н/давления по ул. Октябрьской от пер.Почтовый (602п.м.)</t>
  </si>
  <si>
    <t>101081000100</t>
  </si>
  <si>
    <t>Газопровод н/давления по ул.Верхняя от ж/д №27 до ж/д № 19 (180п.м.) Вышестеблиев.</t>
  </si>
  <si>
    <t>101081000053</t>
  </si>
  <si>
    <t>Газопровод н/давления по ул.Ворошилова от ул.Кооперативной до ул.Ленина (102п.м.)</t>
  </si>
  <si>
    <t>101081000071</t>
  </si>
  <si>
    <t>Газопровод н/давления по ул.Ленина от п. Горького до пер. Красноармейского (436,7п.м.)</t>
  </si>
  <si>
    <t>101081000072</t>
  </si>
  <si>
    <t>Газопровод н/давления по ул.Пушкина к ж/д №130 ( 93п.м.)</t>
  </si>
  <si>
    <t>101081000054</t>
  </si>
  <si>
    <t>Газопровод н/давления ул. Гагарина, 11-20 (239,52 п.м.)</t>
  </si>
  <si>
    <t>101081000060</t>
  </si>
  <si>
    <t>Газопровод н/давления ул. Гоголя до ул.Октябрьской (250п.м.)</t>
  </si>
  <si>
    <t>101081000047</t>
  </si>
  <si>
    <t>Газопровод н/давления ул. Ленина 60 до внешней границы ж/д 46 (370 п.м.)</t>
  </si>
  <si>
    <t>101081000037</t>
  </si>
  <si>
    <t>Газопровод н/давления ул. Ленина,150-152 (38 п.м.) Вышестеблиевская</t>
  </si>
  <si>
    <t>101081000050</t>
  </si>
  <si>
    <t>Газопровод н/давления ул.Береговая № 58-62ст. Вышестеблиевская (34,7м)</t>
  </si>
  <si>
    <t>101081000105</t>
  </si>
  <si>
    <t>Газопровод н/давления ул.Береговая № 58-62ст. Вышестеблиевская (95м)</t>
  </si>
  <si>
    <t>101081000097</t>
  </si>
  <si>
    <t>Газопровод н/давления ул.Береговая № 59ст. Вышестеблиевская (30м)</t>
  </si>
  <si>
    <t>101081000098</t>
  </si>
  <si>
    <t>Газопровод н/давления ул.Береговая от п.Горького до Красноармейская ст. Вышестеблиевская (512м)</t>
  </si>
  <si>
    <t>101081000099</t>
  </si>
  <si>
    <t>Газопровод н/давления ул.Береговая от п.Шевченко до Володарского ст. Вышестеблиевская (244м)</t>
  </si>
  <si>
    <t>101081000102</t>
  </si>
  <si>
    <t>Газопровод н/давления ул.Береговая ст. Вышестеблиевская (617м)</t>
  </si>
  <si>
    <t>101081000095</t>
  </si>
  <si>
    <t>Газопровод н/давления ул.Береговая,97-105 (112п.м.) Вышестеблиевская</t>
  </si>
  <si>
    <t>101081000051</t>
  </si>
  <si>
    <t>Газопровод н/давления ул.Верхняя (неч. сторона) к ж/д.№51,55,57,57а,59,61 (280 п.м.)</t>
  </si>
  <si>
    <t>101081000040</t>
  </si>
  <si>
    <t>Газопровод н/давления ул.Верхняя от № 36-40 ст. Вышестеблиевская (57м)</t>
  </si>
  <si>
    <t>101081000096</t>
  </si>
  <si>
    <t>Газопровод н/давления ул.Верхняя от п.Шевченко № 110а-112ст. Вышестеблиевская (230м)</t>
  </si>
  <si>
    <t>101081000104</t>
  </si>
  <si>
    <t>Газопровод н/давления ул.Верхняя от п.Шевченко до дома 99 ст. Вышестеблиевская (88м)</t>
  </si>
  <si>
    <t>101081000111</t>
  </si>
  <si>
    <t>Газопровод н/давления ул.Ворошилова № 24 ст. Вышестеблиевская (97м)</t>
  </si>
  <si>
    <t>101081000114</t>
  </si>
  <si>
    <t>Газопровод н/давления ул.Ворошилова № 31 ст. Вышестеблиевская (62м)</t>
  </si>
  <si>
    <t>101081000112</t>
  </si>
  <si>
    <t>Газопровод н/давления ул.Ленина ,150  (56п.м.) Вышестеблиевская</t>
  </si>
  <si>
    <t>101081000028</t>
  </si>
  <si>
    <t>Газопровод н/давления ул.Ленина ,36-38;39-41 (148п.м.)</t>
  </si>
  <si>
    <t>101081000064</t>
  </si>
  <si>
    <t>Газопровод н/давления ул.лермонтова, 1-15 (389,2п.м.)</t>
  </si>
  <si>
    <t>101081000063</t>
  </si>
  <si>
    <t>Газопровод н/давления ул.Октябрьская 39,39б (86п.м.) Вышестеблиевская</t>
  </si>
  <si>
    <t>101081000115</t>
  </si>
  <si>
    <t>Газопровод н/давления ул.Октябрьская от пер.Вокзальный до внешней границы № 21 ст. Вышестеблиевская (126м)</t>
  </si>
  <si>
    <t>101081000113</t>
  </si>
  <si>
    <t>Газопровод н/давления ул.Пушкина от № 114 до 134 ст. Вышестеблиевская (416м)</t>
  </si>
  <si>
    <t>101081000103</t>
  </si>
  <si>
    <t>Газопровод н/давления ул.Пушкина от п.Почтовый до ул.Комсомольская ст. Вышестеблиевская (1652м)</t>
  </si>
  <si>
    <t>101081000101</t>
  </si>
  <si>
    <t>Газопровод н/давления ул.Советская п.Виноградный</t>
  </si>
  <si>
    <t>101081000061</t>
  </si>
  <si>
    <t>Газопровод н/давления   ул. Школьная,10-12 (64,87п.м.)</t>
  </si>
  <si>
    <t>101081000062</t>
  </si>
  <si>
    <t>Газопровод низкого давления  ул. Верхняя,103 (62п.м.) Вышестеблиевская</t>
  </si>
  <si>
    <t>101081000032</t>
  </si>
  <si>
    <t>Газопровод низкого давления п.Ворошилова,24 (97 п.м.) Вышестеблиевская</t>
  </si>
  <si>
    <t>101081000030</t>
  </si>
  <si>
    <t>Газопровод низкого давления п.Пионерский от ул.Ворошилова до ж/дома № 13,18 (202</t>
  </si>
  <si>
    <t>101081000026</t>
  </si>
  <si>
    <t>Газопровод низкого давления ул. Кооперативная, 91-99 (221 п.м.)</t>
  </si>
  <si>
    <t>101081000033</t>
  </si>
  <si>
    <t>Газопровод низкого давления ул. Октябрьская от ж.д.32ак ж.д. №36(112,5п.м.)</t>
  </si>
  <si>
    <t>101081000027</t>
  </si>
  <si>
    <t>Газопровод низкого давления ул.Береговая,78 (81,2п.м.) Вышестеблиевская</t>
  </si>
  <si>
    <t>101081000031</t>
  </si>
  <si>
    <t>Газопровод низкого давления ул.Ленина 60-66а (100п.м.) Вышестеблиевская</t>
  </si>
  <si>
    <t>101081000029</t>
  </si>
  <si>
    <t>Газоснабжение  ж/дома ул. Октябрьская 109 (37п.м.) Вышестеблиевская</t>
  </si>
  <si>
    <t>101081000021</t>
  </si>
  <si>
    <t>Газоснабжение ж/дома  п. Лермонтова,19/1 (41 п.м.) Вышестеблиевская</t>
  </si>
  <si>
    <t>101081000023</t>
  </si>
  <si>
    <t>Газоснабжение ж/дома  ул.Верхняя ,113 (37 п.м.) Вышестеблиевская</t>
  </si>
  <si>
    <t>101081000022</t>
  </si>
  <si>
    <t>Газоснабжение ж/дома , ул. Верхняя ,117 (25 м.п. ) Вышестеблиевская</t>
  </si>
  <si>
    <t>101081000024</t>
  </si>
  <si>
    <t>Газоснабжение ж/дома ул. Горького ,36 (32 п.м.) Вышестеблиевская</t>
  </si>
  <si>
    <t>101081000025</t>
  </si>
  <si>
    <t>ГРП 1 ст. Вышестеблиевская</t>
  </si>
  <si>
    <t>101081000044</t>
  </si>
  <si>
    <t>ГРП-2 ст. Вышестеблиевская</t>
  </si>
  <si>
    <t>101081000045</t>
  </si>
  <si>
    <t>Кольцующий газопровод н/давления п. Ворошилова (16 п.м.)</t>
  </si>
  <si>
    <t>101081000019</t>
  </si>
  <si>
    <t>Межпоселковый газопровод высокого давления  от АГРС ст. Вышест. до кот. п. Виног</t>
  </si>
  <si>
    <t>101081000018</t>
  </si>
  <si>
    <t>Наружный газопровод  н/давления  ул.Горького ( 112п.м.)</t>
  </si>
  <si>
    <t>101081000020</t>
  </si>
  <si>
    <t>Наружный газопровод пер.Советский от № 19 с закольцовкой по ул.Комсомольская ст.Вышестеблиевская (137м)</t>
  </si>
  <si>
    <t>101081000086</t>
  </si>
  <si>
    <t>Наружный газопровод по ул.Ворошилова 25 до ул.Ленина ст.Вышестеблиевская (57,5м)</t>
  </si>
  <si>
    <t>101081000082</t>
  </si>
  <si>
    <t>Наружный газопровод по ул.Комсомольская  от пер.Почтовый до п.Ворошилова ст.Вышестеблиевская (317м)</t>
  </si>
  <si>
    <t>101081000088</t>
  </si>
  <si>
    <t>Наружный газопровод по ул.Комсомольская  от пер.Почтовый до п.Советский ст.Вышестеблиевская (291,4м)</t>
  </si>
  <si>
    <t>101081000087</t>
  </si>
  <si>
    <t>Наружный газопровод по ул.Комсомольская 125а от пер.Шевченко  ст.Вышестеблиевская (850м)</t>
  </si>
  <si>
    <t>101081000085</t>
  </si>
  <si>
    <t>Наружный газопровод по ул.Октябрьская 132  до ул.Пушкина 136 от п.Красноармейский  ст.Вышестеблиевская (390м)</t>
  </si>
  <si>
    <t>101081000084</t>
  </si>
  <si>
    <t>Наружный газопровод по ул.Октябрьская 87 до ул.Советская  ст.Вышестеблиевская (128м)</t>
  </si>
  <si>
    <t>101081000083</t>
  </si>
  <si>
    <t>Наружный газопровод по ул.Октябрьской 128 ст.Вышестеблиевская (736м)</t>
  </si>
  <si>
    <t>101081000081</t>
  </si>
  <si>
    <t>Наружный газопровод ул.Комсомольская от №120 до № 128 ст..Вышестеблиевская (235м)</t>
  </si>
  <si>
    <t>101081000091</t>
  </si>
  <si>
    <t>Наружный газопровод ул.Кооперативная 68-74ст.Вышестеблиевская (184м)</t>
  </si>
  <si>
    <t>101081000090</t>
  </si>
  <si>
    <t>Наружный газопровод ул.Ленина от 152 до 156 ,пер.Степной 19 ст.Вышестеблиевская (128м)</t>
  </si>
  <si>
    <t>101081000089</t>
  </si>
  <si>
    <t>Уличный газопровод п.Почтовый - ул. Кооперативная, Вышестеблиевская</t>
  </si>
  <si>
    <t>101081000043</t>
  </si>
  <si>
    <t>Уличный газопровод по пер. Почтовый Вышестеблиевская</t>
  </si>
  <si>
    <t>101081000042</t>
  </si>
  <si>
    <t>Уличный газопровод по ул. Октябрьской ст. Вышестеблиевская</t>
  </si>
  <si>
    <t>101081000041</t>
  </si>
  <si>
    <t>Здание(церкви)</t>
  </si>
  <si>
    <t>Трехкомнатная квартира,ул.Ленина 60,квартира 2</t>
  </si>
  <si>
    <t>Итого по реестру поселения:</t>
  </si>
  <si>
    <t xml:space="preserve">    Директор МКУ "Вышестеблиевская ЦБ"                                                                Н.И. Шевченко</t>
  </si>
  <si>
    <t xml:space="preserve">    Глава Вышестеблиевского сельского поселения                                                   П.К.Хаджиди</t>
  </si>
  <si>
    <t>Стелаж "Максим"</t>
  </si>
  <si>
    <t>Аккустическая система</t>
  </si>
  <si>
    <t>Микрофон SHURE</t>
  </si>
  <si>
    <t>Ноутбук LENOVO G550-Ldual-Core T4500 2/2Gb</t>
  </si>
  <si>
    <t>RVI-R16LA 16-ти канальный видеоренистратор Н 264</t>
  </si>
  <si>
    <t>Программно-аппаратный видео-аудио комплекс "Эволюшн"</t>
  </si>
  <si>
    <t>Костюм "Кубань" женский</t>
  </si>
  <si>
    <t>Арлекин</t>
  </si>
  <si>
    <t>Задники</t>
  </si>
  <si>
    <t>Монохромный лазерный принтер Canon I-Sensys LHP 60000 USB 2,0,2400*600 пр.</t>
  </si>
  <si>
    <t>Микрофон динамический 4 шт.</t>
  </si>
  <si>
    <t>LG 17 LCD видео монитор 4:3 ( 2 шт.)</t>
  </si>
  <si>
    <t>PDP42 LG 42PW451 плазменный телевизор ( 4 шт.)</t>
  </si>
  <si>
    <t>Видеокамера Sony Super Had II CCD 3,4 мм (5 шт.)</t>
  </si>
  <si>
    <t>Кронштейн kromax SLIM-XL для LCD/LED/плазма тв. 42-70 ( 4 шт.)</t>
  </si>
  <si>
    <t>Стол руководителя ( 2шт.)</t>
  </si>
  <si>
    <t>Кулисы ( 8 шт)</t>
  </si>
  <si>
    <t>Падуги ( 4 шт.)</t>
  </si>
  <si>
    <t>Детский игровой комплекс 5314</t>
  </si>
  <si>
    <t>Игровой комплекс 5119</t>
  </si>
  <si>
    <t>ИТОГО по счету 101.12</t>
  </si>
  <si>
    <t>ИТОГО по счету 101.13</t>
  </si>
  <si>
    <t>ИТОГО по счету 101.34</t>
  </si>
  <si>
    <t>ИТОГО по счету 101.35</t>
  </si>
  <si>
    <t>Всего по счету 101.36</t>
  </si>
  <si>
    <t>ИТОГОпо счету 101.13</t>
  </si>
  <si>
    <t>ИТОГО по счету 101.24</t>
  </si>
  <si>
    <t>ИТОГО по счету 101.26</t>
  </si>
  <si>
    <t>ИТОГО по счету 101.28</t>
  </si>
  <si>
    <t>ИТОГО по счету 101.27</t>
  </si>
  <si>
    <t xml:space="preserve"> Вышестеблиевского сельского поселения
Темрюкского района по состоянию на 01.01.2012г.</t>
  </si>
  <si>
    <t>Монохромный лазерный принтер HP Laser Jet Pro P1102 (USB 2/0 600*600)</t>
  </si>
  <si>
    <t>ПринтерHP Laser Jet Pro P1102 USB 2.0</t>
  </si>
  <si>
    <t>Почтовый ящик</t>
  </si>
  <si>
    <t>Стол двухтумбовый</t>
  </si>
  <si>
    <t>Шкаф для книг</t>
  </si>
  <si>
    <t>110104411000086-110104411000087, 110104411000088, 110104411000089</t>
  </si>
  <si>
    <t>1101041100442-1101041100443</t>
  </si>
  <si>
    <t>110106211000450-110106211000451</t>
  </si>
  <si>
    <t>Жалюзи вертикальные (2 шт.)</t>
  </si>
  <si>
    <t>Кондиционер оконный Neoclima-05 (2шт.)</t>
  </si>
  <si>
    <t>410124201100001-410124201200013</t>
  </si>
  <si>
    <t>410124201100002-410124201200014,      410124201200015, 410124201200016</t>
  </si>
  <si>
    <t>210124201100001-410124201200002, 410124201200003, 410124201200004, 410124201200005</t>
  </si>
  <si>
    <t>210124201100003-410124201200009, 4101242012000010, 4101242012000011</t>
  </si>
  <si>
    <t>110106111000090-110106111000091</t>
  </si>
  <si>
    <t>410128201100002-410128201200001-410128201200007</t>
  </si>
  <si>
    <t>410128201100003-410128201200008, 410128201200009, 4101282012000010</t>
  </si>
  <si>
    <t>Итого Админ. и ДК</t>
  </si>
  <si>
    <t>Земельный участок</t>
  </si>
  <si>
    <t xml:space="preserve">                                                                                                             </t>
  </si>
  <si>
    <t>Здания и бани со встроенным помещением прачечной S-148.3п.Виноградный</t>
  </si>
  <si>
    <t>Трамбовка WorkMaster WPC-100G</t>
  </si>
  <si>
    <t>Контейнер для сбора ТБО 10 штук</t>
  </si>
  <si>
    <t>Высоторез "Штиль" НТ 131</t>
  </si>
  <si>
    <t>трактор Т-25А</t>
  </si>
  <si>
    <t>110108110000121</t>
  </si>
  <si>
    <t>110108110000119</t>
  </si>
  <si>
    <t>110108110000120</t>
  </si>
  <si>
    <t>Автодорога ул.Застаничная (3,77 км)</t>
  </si>
  <si>
    <t>Автодорога ул.Верхняя (3,36 км)</t>
  </si>
  <si>
    <t>Автодорога ул.Комсомольская (3,18 км)</t>
  </si>
  <si>
    <t>Автодорога ул.Пушкина (3,18 км)</t>
  </si>
  <si>
    <t>Автодорога ул.Октябрьская (3,36 км)</t>
  </si>
  <si>
    <t>Автодорога ул.Ленина (3,36 км)</t>
  </si>
  <si>
    <t>Автодорога ул.Кооперативная (3,70 км)</t>
  </si>
  <si>
    <t>Автодорога ул.Береговая (3,02 км)</t>
  </si>
  <si>
    <t>Автодорога пер.Казачий (0,6 км)</t>
  </si>
  <si>
    <t>Автодорога пер.Садовый (0,84 км)</t>
  </si>
  <si>
    <t>Автодорога пер.Вокзальный (0,24 км)</t>
  </si>
  <si>
    <t>Автодорога пер.Таманский (0,24 км)</t>
  </si>
  <si>
    <t>Автодорога пер.Красноармейский (2,2 км)</t>
  </si>
  <si>
    <t>Автодорога пер.Горького (2,76 км)</t>
  </si>
  <si>
    <t>Автодорога пер.Пионерский (0,30 км)</t>
  </si>
  <si>
    <t>Автодорога пер.Ворошилова (1,86 км)</t>
  </si>
  <si>
    <t>Автодорога пер.Почтовый (1,68 км)</t>
  </si>
  <si>
    <t>Автодорога пер.Юбилейный (0,07 км)</t>
  </si>
  <si>
    <t>Автодорога пер.Раздельный (0,2 км)</t>
  </si>
  <si>
    <t>Автодорога пер.Советский (1,62 км)</t>
  </si>
  <si>
    <t>Автодорога пер.Лермонтова (1,62 км)</t>
  </si>
  <si>
    <t>Автодорога пер.Цветочный (0,18 км)</t>
  </si>
  <si>
    <t>Автодорога пер.Шевченко (1,44 км)</t>
  </si>
  <si>
    <t>Автодорога пер.Урицкого (1,68 км)</t>
  </si>
  <si>
    <t>Автодорога пер.Гоголя (1,14 км)</t>
  </si>
  <si>
    <t>Автодорога пер.Степной (1,14 км)</t>
  </si>
  <si>
    <t>МФУ (принтер,копир.,сканер) Brother DCP-7057</t>
  </si>
  <si>
    <t>МФУ CANON I-SENSYS MF 4550d (принтер,копир.,сканер)</t>
  </si>
  <si>
    <t>Ноутбук Packard Beii EASYNOTE TE11HC-B9702G</t>
  </si>
  <si>
    <t>ПЭВМ (Core i3?/i5?i7 LGA1155)</t>
  </si>
  <si>
    <t>Сплит система MMS-07</t>
  </si>
  <si>
    <t>Факс PANASONIK KX</t>
  </si>
  <si>
    <t>Комплект командной футбольной формы</t>
  </si>
  <si>
    <t>футбольная сетка</t>
  </si>
  <si>
    <t>Автодороги ст.Вышестеблиевская (23,08 км)</t>
  </si>
  <si>
    <t>Силовой тренажер</t>
  </si>
  <si>
    <t>МФУ Lemark X203 N</t>
  </si>
  <si>
    <t>5 300,00</t>
  </si>
  <si>
    <t>Фотоловушка Сокол</t>
  </si>
  <si>
    <t>Фотоловушка Сокол+</t>
  </si>
  <si>
    <t>Моноблок HP 3420 AIO PG850/500GB/DVDRW/WIFI</t>
  </si>
  <si>
    <t>28 377,00</t>
  </si>
  <si>
    <t>МФУ Kyocera FS- 1120MFP, А4</t>
  </si>
  <si>
    <t>9 655,13</t>
  </si>
  <si>
    <t>Монохромный лазерный принтер Canon i-SENSIS LBP6020</t>
  </si>
  <si>
    <t>Факс  PANASONIC KX-FT  на термобумане</t>
  </si>
  <si>
    <t>110136201200018-110136201200025</t>
  </si>
  <si>
    <t>110136201300015-110136201300019</t>
  </si>
  <si>
    <t>Справочник ГО и ЧС в организации</t>
  </si>
  <si>
    <t>110136201200012-110136201200013</t>
  </si>
  <si>
    <t>110136201500032-110136201500034</t>
  </si>
  <si>
    <t>110136201300001-110136201300010</t>
  </si>
  <si>
    <t>110136201400005-110136201400024</t>
  </si>
  <si>
    <t>тренажор спортивный</t>
  </si>
  <si>
    <t>Гриф штанги фигурный с блинами</t>
  </si>
  <si>
    <t>Скамья "Скотта"</t>
  </si>
  <si>
    <t>Магнитола LG SB 4</t>
  </si>
  <si>
    <t>Behringer SX4882 Сверхниз-шум. Анал.микшер прем-класса</t>
  </si>
  <si>
    <t>75 872,00</t>
  </si>
  <si>
    <t>Экран Super Mobile на раме,складной 305*405 LS-Z200RE</t>
  </si>
  <si>
    <t>раздатчик холодной и горячей воды Aqua Work 21 LUR</t>
  </si>
  <si>
    <t>ALLEN&amp;HEAT-ZED436 микш.пульт 32моно,2двойн.стер.вх.</t>
  </si>
  <si>
    <t>Involight SLO115- конфетти машина, подвесная</t>
  </si>
  <si>
    <t>комплект Триколор</t>
  </si>
  <si>
    <t>Ноутбук Packard Bell</t>
  </si>
  <si>
    <t>6 100,00</t>
  </si>
  <si>
    <t>101 135,00</t>
  </si>
  <si>
    <t>8 900,00</t>
  </si>
  <si>
    <t>22 000,00</t>
  </si>
  <si>
    <t>3 171,14</t>
  </si>
  <si>
    <t>МФУ (лазерный принтер, сканер, факс)</t>
  </si>
  <si>
    <t>Ноутбук hp Compag Presario CQ57-371ER</t>
  </si>
  <si>
    <t>Радиосистема с вокальным ручным микрофоном</t>
  </si>
  <si>
    <t>УШМ 2000вт.Калибр</t>
  </si>
  <si>
    <t>Кресло руководителя1</t>
  </si>
  <si>
    <t>510136201200056,      510136201200098, 510136201200055</t>
  </si>
  <si>
    <t>Раб.станция Kurzweil pc3le 8 88 полувзвешенная клав.850 т.</t>
  </si>
  <si>
    <t>Аудиоинт.MOTu 896mk3 fireАнал.24-bit192-kHz на XLR-8Пр.</t>
  </si>
  <si>
    <t>M-Audio Studiophile DSM Студ.монит.ближней зоны,нч.драйв</t>
  </si>
  <si>
    <t>510136201200052, 510136201200057</t>
  </si>
  <si>
    <t>510136201200051, 510136201200058</t>
  </si>
  <si>
    <t>510136201200050, 510136201200059</t>
  </si>
  <si>
    <t>510136201200060-      510136201200062</t>
  </si>
  <si>
    <t>Beta Aivin GT112 60Вт гитарный комбо усилитель</t>
  </si>
  <si>
    <t xml:space="preserve">Apple iMac 21.5 MC309RS/AFireW
</t>
  </si>
  <si>
    <t>510136201200008, 510136201200093</t>
  </si>
  <si>
    <t>510136201200067,      510136201200043</t>
  </si>
  <si>
    <t>APHEX Excier.Эксайтер(генератор,созд.субгарм.к вход.зв.)</t>
  </si>
  <si>
    <t>AKG K141 MKLL полуткрытые студийные наушники 55ОМ</t>
  </si>
  <si>
    <t>ART HeadAMP6 Предусилитель 6-канальный для наушников</t>
  </si>
  <si>
    <t>510136201200037,     510136201200068</t>
  </si>
  <si>
    <t>TC ELECTRONIC M350  Процессор эффектов</t>
  </si>
  <si>
    <t>Native instruments Traktor Audio6UsB аудио интерфейс дляDJ</t>
  </si>
  <si>
    <t>DBX 1046 4-канальный компрессор/лимитер</t>
  </si>
  <si>
    <t>DBX AFS224 Двухканал.подавитель акустич.обратной связи</t>
  </si>
  <si>
    <t>Контейнер для ТБО(10шт.)</t>
  </si>
  <si>
    <t>Контейнер для ТБО 0,63 куб. м(20шт.)</t>
  </si>
  <si>
    <t>ранцев.лесной огнетушитель(3шт.)</t>
  </si>
  <si>
    <t>Лавочка(8шт.)</t>
  </si>
  <si>
    <t>велосипед Navigator 310 L(5шт.)</t>
  </si>
  <si>
    <t>Гидранты Н 1м(2шт.)</t>
  </si>
  <si>
    <t>SI-052 голова Sport-LED 90W(аналог575W), 15 канал(3шт.)</t>
  </si>
  <si>
    <t>AKG Perception220 микроф.конденсат.120-20000Гц(2шт.)</t>
  </si>
  <si>
    <t>AKG Perception 170 микрофон конденс.120-20000Гц(2шт.)</t>
  </si>
  <si>
    <t>SHURE SM58S динам.кардио.вокал.микрофон с вык.(2шт.)</t>
  </si>
  <si>
    <t>MS-MAX EQ 2231 2-канал.графич EQс лимитером,2*31(2шт.)</t>
  </si>
  <si>
    <t>Furman M-10Lx E Фильтр подавления помех-фильтрация помех сети переменного тока(2шт.)</t>
  </si>
  <si>
    <t>AKG Perception 271 MKII закрытые студийные наушники 55Ом, 16-28000 ГЦ с мембрана(3шт.)</t>
  </si>
  <si>
    <t>Proel STUDIORK12-Рэк-шкаф, 12 мест, глубина 48 см.(2шт.)</t>
  </si>
  <si>
    <t>MS MAX PX 128 Модуль последовательного включения(4шт.)</t>
  </si>
  <si>
    <t>510136201200032,      510136201200070-510136201200072</t>
  </si>
  <si>
    <t>MS MAX TLB 218 2*18 высокомощный сабвуфер(4шт.)</t>
  </si>
  <si>
    <t>510136201200031,      510136201200073-510136201200075</t>
  </si>
  <si>
    <t>510136201200076, 510136201200030</t>
  </si>
  <si>
    <t>MS MAX MS215А Активная 2-хполосная АС мониторного/портального типа(4шт.)</t>
  </si>
  <si>
    <t>510136201200029,      510136201200077-510136201200079</t>
  </si>
  <si>
    <t>510136201200081,      510136201200080, 510136201200028</t>
  </si>
  <si>
    <t>MS MAX  EC 2600U Цифровой системный контроллер</t>
  </si>
  <si>
    <t>510136201200026, 510136201200082-      510136201200084</t>
  </si>
  <si>
    <t>Heil Sound PR-20 Динамический ручной микрофон для живого звука(4шт.)</t>
  </si>
  <si>
    <t>AVC LINK SBA 16/25Сценич.коммутац.коробка с разъемами</t>
  </si>
  <si>
    <t>YAMAHA MG166CX -USB аналоговый микшер</t>
  </si>
  <si>
    <t>MW CINEMATIC MOTORмоториз.зкран406*244/396*224см</t>
  </si>
  <si>
    <t>Проектор SANYO PLC-XT 16 LCD</t>
  </si>
  <si>
    <t>510136201200007, 510136201200094</t>
  </si>
  <si>
    <t>Yamaha RX-V 771 BI AV ресирвер</t>
  </si>
  <si>
    <t>Yamaha BD-S667 Black Blu-ray проигрыватель</t>
  </si>
  <si>
    <t>510136201200018,      510136201200085</t>
  </si>
  <si>
    <t>PROAUDIO AP-8D Вместимость:8U Балансировочные ножки</t>
  </si>
  <si>
    <t>510136201200092,      510136201200013</t>
  </si>
  <si>
    <t>510136201200086, 510136201200087, 510136201200017</t>
  </si>
  <si>
    <t>Apart MASK8-W Двухполосный, настенный громкоговоритель в деревянном корпусе(3шт.)</t>
  </si>
  <si>
    <t>510136201200088- 510136201200090, 510136201200016</t>
  </si>
  <si>
    <t>Apart MASK6-W Двухполосный, настенный громкоговоритель в деревянном корпусе(4шт.)</t>
  </si>
  <si>
    <t>Amerikan DJ Setter48 димерный пульт</t>
  </si>
  <si>
    <t>SUNLITE SL512BC Компл.управл.обор-ем по проток.DMX</t>
  </si>
  <si>
    <t>BEHRINGER BCF 2000 BCONTROL FADER USB/MIDI-контролер для работы с комп.</t>
  </si>
  <si>
    <t>510136201200095- 510136201200097, 510136201200005</t>
  </si>
  <si>
    <t>SI-052 голова Sport-LED 90W(аналог575W), 15 канал</t>
  </si>
  <si>
    <t>Светоч SA-4 Сплитер-усилитель сигнала DMX, 1на 4</t>
  </si>
  <si>
    <t>Стол в президиум1</t>
  </si>
  <si>
    <t>410136201200023, 410136201200024</t>
  </si>
  <si>
    <t>трибуна на мононоге(2шт.)</t>
  </si>
  <si>
    <t>MS MAX  А8 Усилитель мощности(3шт.)</t>
  </si>
  <si>
    <t>SVLight SMP 007-3Wash, Голова LED 108*3w(4шт.)</t>
  </si>
  <si>
    <t>MS MAX D215H Широкополосная рупорная АС(2шт.)</t>
  </si>
  <si>
    <t>410136201200037-410136201200042</t>
  </si>
  <si>
    <t>Диван мягкий(6шт.)</t>
  </si>
  <si>
    <t>410136201200043, 410136201200044</t>
  </si>
  <si>
    <t>410136201200047- 410136201200051</t>
  </si>
  <si>
    <t>шкаф для костюмов(5шт.)</t>
  </si>
  <si>
    <t>410136201200100-410136201200105</t>
  </si>
  <si>
    <t>Стеллаж выставочный(6шт.)</t>
  </si>
  <si>
    <t>Стол-кафедра</t>
  </si>
  <si>
    <t>6 339,00</t>
  </si>
  <si>
    <t>Диван мягкий угловой</t>
  </si>
  <si>
    <t>410136201200133, 410136201200134</t>
  </si>
  <si>
    <t>Пульт режиссера-звукооператора(2шт.)</t>
  </si>
  <si>
    <t>410136201200053- 410136201200056</t>
  </si>
  <si>
    <t>Диван офисный(4шт.)</t>
  </si>
  <si>
    <t>Зеркало с тумбой(2шт.)</t>
  </si>
  <si>
    <t>Кресло руководителя</t>
  </si>
  <si>
    <t>Витрина с зеркалом и стеклом</t>
  </si>
  <si>
    <t>Стол-тумба с зеркалом</t>
  </si>
  <si>
    <t>6 496,00</t>
  </si>
  <si>
    <t>3 828,69</t>
  </si>
  <si>
    <t>Банкетка(12шт.)</t>
  </si>
  <si>
    <t>410136201200088- 410136201200099</t>
  </si>
  <si>
    <t>410136201200086- 410136201200087</t>
  </si>
  <si>
    <t>KRAMER TP-953 Передатчик сигналов DVI,стерео аудиосигнала /S/PDIF/Toslink</t>
  </si>
  <si>
    <t>KRAMER TP-954 Приемник сигналов DVI,стерео аудиосигнала /S/PDIF/Toslink</t>
  </si>
  <si>
    <t>HP 2311*23-ln LED LCD монитор</t>
  </si>
  <si>
    <t>"Apart"MASK8-WДвухпол.настен.громког.в дерев.корп(8шт.)</t>
  </si>
  <si>
    <t>"Apart"CHAMP 2 Высококачественный усилитель мощности.</t>
  </si>
  <si>
    <t>MS-MAX CS3415A-3-х полосная заэкранная АС</t>
  </si>
  <si>
    <t>MS-MAX Е 500 Усилитель мощности:2U</t>
  </si>
  <si>
    <t>Имлайт-Кронштейн для  вынос.освещения на 4 прибора(2шт.)</t>
  </si>
  <si>
    <t>410126201200066- 410126201200067</t>
  </si>
  <si>
    <t>велотренажер магнитный "RIVA"</t>
  </si>
  <si>
    <t>мини-степпер АТЕМИ-1420</t>
  </si>
  <si>
    <t>Велотренож магнитный "NOVA"</t>
  </si>
  <si>
    <t>Скамья тяжелоатлетический АТЕМИ-100</t>
  </si>
  <si>
    <t>Эллиптический тренажер магнитный АТЕМИ</t>
  </si>
  <si>
    <t>Вибромассажер электрический АТЕМИ</t>
  </si>
  <si>
    <t>DSPPA MP-1010U Комбинированный микшер-усилитель, 6 зон с регулировкой уровня</t>
  </si>
  <si>
    <t>ВСП-250/0,7 Базовый блок</t>
  </si>
  <si>
    <t>ВСП-250/0,7 Секция</t>
  </si>
  <si>
    <t>Kramer VP-200 Усилитель-распределитель 1:2</t>
  </si>
  <si>
    <t>30 304,00</t>
  </si>
  <si>
    <t>5 100,00</t>
  </si>
  <si>
    <t>7 500,00</t>
  </si>
  <si>
    <t>Endao SG-922 радиосистема UHF, два микрофона(2шт.)</t>
  </si>
  <si>
    <t>410126201300009, 410126201300010</t>
  </si>
  <si>
    <t>шторы для дверей концертного зала</t>
  </si>
  <si>
    <t>шторы для оформления ложи</t>
  </si>
  <si>
    <t>поплановый занавес</t>
  </si>
  <si>
    <t>Супер занавес белый</t>
  </si>
  <si>
    <t>супер занавес</t>
  </si>
  <si>
    <t>410128201200013- 410128201200017</t>
  </si>
  <si>
    <t>шторы для дверей концертного зала(5шт.)</t>
  </si>
  <si>
    <t>410128201100003, 410128201200008, 410128201200009, 4101282012000010</t>
  </si>
  <si>
    <t>410128201200019- 410128201200021</t>
  </si>
  <si>
    <t>шторы для кинозала</t>
  </si>
  <si>
    <t>12 533,48</t>
  </si>
  <si>
    <t>410128201200024- 410128201200041</t>
  </si>
  <si>
    <t>костюм сценический "Казачий" женский</t>
  </si>
  <si>
    <t>410128201300001- 410128201300006</t>
  </si>
  <si>
    <t>комплект штор(2*3) м зал боевой славы(6шт.)</t>
  </si>
  <si>
    <t>шторы для оформления ложи(3шт.)</t>
  </si>
  <si>
    <t>410128201100002, 410128201200001-410128201200007</t>
  </si>
  <si>
    <t>шторы для фойе(18шт.)</t>
  </si>
  <si>
    <t>410128201600001- 410128201600010</t>
  </si>
  <si>
    <t>Юбка из фатина(10шт.)</t>
  </si>
  <si>
    <t xml:space="preserve">                                                                   ПРОЧИЕ ОСНОВНЫЕ СРЕДСТВА</t>
  </si>
  <si>
    <t>Ростовая кукла "Маша"  "Маша и медведь"</t>
  </si>
  <si>
    <t>Ростовая кукла "Медведь"  "Маша и медведь"</t>
  </si>
  <si>
    <t>Ростовая кукла "Обезьяна"</t>
  </si>
  <si>
    <t>Ростовая кукла "Заяц"</t>
  </si>
  <si>
    <t>Ростовая кукла "Волк"</t>
  </si>
  <si>
    <t>ИТОГО по счету 101.38</t>
  </si>
  <si>
    <t>Монохромный лазерный принтер HL-2132R Brother(USB 2.0,2400*600)</t>
  </si>
  <si>
    <t>30 395 968,00</t>
  </si>
  <si>
    <t>46 928,00</t>
  </si>
  <si>
    <t>Apart PM7400MKII Стереофоническиймикшер-предусилитель, с двухзонным выходом.</t>
  </si>
  <si>
    <t>410136201200065-410136201200072</t>
  </si>
  <si>
    <t>генеральный занавес</t>
  </si>
  <si>
    <t>Костюм сценический "Снегурочка"</t>
  </si>
  <si>
    <t>книжная продукция</t>
  </si>
  <si>
    <t>Здание мастерской лит."А" площадью 212,3 кв.м.</t>
  </si>
  <si>
    <t>Мусоровоз КО-440-2</t>
  </si>
  <si>
    <t>Контейнер для сбора ТБО 0,75куб.м.27шт.</t>
  </si>
  <si>
    <t>Контейнер для сбора ТБО-6шт.</t>
  </si>
  <si>
    <t>Здание бани со строенным помещением прачечной п.Виноградный ул.Красноармейская,2</t>
  </si>
  <si>
    <t>165 788,00</t>
  </si>
  <si>
    <t>Водопровод пос.Виноградный по ул.Ленина от ул.Мичурина до ул.Ломоносова</t>
  </si>
  <si>
    <t>Водопровод пос.Виноградный по ул.Ленина от ул.Мичурина до ул.Красноармейская д.5</t>
  </si>
  <si>
    <t>Водопровод пос.Виноградный по ул.Ленина от ул.Мичурина до ул.Пушкина д.9,10</t>
  </si>
  <si>
    <t>Водопровод пос.Виноградный от ул.Ленина до магазина № 10</t>
  </si>
  <si>
    <t>Водопровод пос.Виноградный от ул.Красноармейская м/у д.7 и д.9 до ул.Пушкина</t>
  </si>
  <si>
    <t>Водопровод пос.Виноградный от Дома Культуры до водопровода ( А/Ц Д-200 по полю)</t>
  </si>
  <si>
    <t>Водопровод пос.Виноградный по ул.Суворова от д.11 до ул. Ленина</t>
  </si>
  <si>
    <t>Водопровод пос.Виноградный по ул.Суворова от д.3,4  до ул. Красноармейской</t>
  </si>
  <si>
    <t>Водопровод пос.Виноградный от ул.Школьной до администрации</t>
  </si>
  <si>
    <t>Водопровод пос.Виноградный от ул.Школьной до ул.Ленина д.№13, № 15</t>
  </si>
  <si>
    <t>Водопровод пос.Виноградный от ул.Школьной до дома № 21Б по хоз.проезду</t>
  </si>
  <si>
    <t>Водопровод пос.Виноградный от ул.Школьной по ул. Ломоносова до д.№4</t>
  </si>
  <si>
    <t>Водопровод пос.Виноградный от ул.Лермонтова от д.№1 до д.№15</t>
  </si>
  <si>
    <t>Водопровод пос.Виноградный от ул.Ленина по ул.Гагарина от д.№14</t>
  </si>
  <si>
    <t>Водопровод пос.Виноградный от ул.Ленина по ул.Гагарина от д.№13</t>
  </si>
  <si>
    <t>Водопровод пос.Виноградный по ул.Ленина от д. №38 до ул.Светлой</t>
  </si>
  <si>
    <t>Водопровод по пер.Цветочный</t>
  </si>
  <si>
    <t>Водопровод по пер.Раздельный</t>
  </si>
  <si>
    <t>Водопровод по пер.Юбилейный</t>
  </si>
  <si>
    <t>Водопровод по пер.Почтовый от ул.Октябрьской до ж.д.№ 32</t>
  </si>
  <si>
    <t>Водопровод по  ул.Октябрьская от пер.Советский до пер.Почтовый</t>
  </si>
  <si>
    <t>250 099,00</t>
  </si>
  <si>
    <t>Водопровод по  ул.Октябрьская от пер.Советский до ж.д № 86</t>
  </si>
  <si>
    <t>Водопровод по  ул.Октябрьская от пер.Лермонтова до ж.д № 103</t>
  </si>
  <si>
    <t>Водопровод по  ул.Застаничная от пер.Ворошилова до ж.д №23</t>
  </si>
  <si>
    <t>Водопровод по  ул.Застаничная от пер.Ворошилова до пер.Красноармейский</t>
  </si>
  <si>
    <t>Водопровод по  ул.Застаничная от пер.Шевченко до ж.д № 45</t>
  </si>
  <si>
    <t>Водопровод по  пер.Горький от ул.Береговая до ж.д.№72</t>
  </si>
  <si>
    <t>Водопровод по  пер.Красноармейский от ул.Кооперативная до ж.д №62</t>
  </si>
  <si>
    <t>Водопровод по ул.Ленина от пер. Садовый до пер.Вокзальный</t>
  </si>
  <si>
    <t>Водопровод от пер.Садовый до ж.д №7</t>
  </si>
  <si>
    <t>Водопровод от пер.Вокзальный ж.д №4 до ул.Ленина ж.д №26</t>
  </si>
  <si>
    <t>Водопровод по пер.Красноармейский от ул. Пушкина до ул.Октябрьская</t>
  </si>
  <si>
    <t>Водопровод по пер.Красноармейский от ул. Пушкина до ж.д №7</t>
  </si>
  <si>
    <t>Водопровод по пер.Степной от ул.Кооперативной до ж.д. № 2</t>
  </si>
  <si>
    <t>Водопровод по пер.Гоголя от ул.береговая до берега лимана</t>
  </si>
  <si>
    <t>Водопровод по ул.Ленина от пер.Степной до ж.д № 113</t>
  </si>
  <si>
    <t>Водопровод по ул.Ленина от пер.Шевченко до ж.д № 111</t>
  </si>
  <si>
    <t>Водопровод по ул.Ленина от пер.Володарского до ж.д № 116</t>
  </si>
  <si>
    <t>Водопровод по ул.Октябрьская от пер.Шевченко до ж.д № 112</t>
  </si>
  <si>
    <t>Водопровод по ул.Октябрьская от пер.Урицкого до ж.д № 114</t>
  </si>
  <si>
    <t>Водопровод по ул.Октябрьская от пер.Урицкого до ж.д № 133</t>
  </si>
  <si>
    <t>Водопровод по ул.Октябрьская от пер.Урицкого до пер.Гоголя</t>
  </si>
  <si>
    <t>Водопровод по ул.Октябрьская от пер.Урицкого до ж.д № 149</t>
  </si>
  <si>
    <t>Водопровод по ул.Октябрьская от пер.Гоголя до ж.д № 151</t>
  </si>
  <si>
    <t>Водопровод по ул.Октябрьская от пер.Гоголя до ж.д № 138</t>
  </si>
  <si>
    <t>Водопровод по пер.Советский от ж.д №52 до ул.Береговая</t>
  </si>
  <si>
    <t>Водопровод по ул.Береговая от пер.Советский до пер.Лермонтова</t>
  </si>
  <si>
    <t>Водопровод по ул.Мичурина от ул.Садовая до стройцеха</t>
  </si>
  <si>
    <t>Водопровод по ул.Мичурина до ул.Тополиная</t>
  </si>
  <si>
    <t>Водопровод по ул.Лиманная от а/дороги до дома №6</t>
  </si>
  <si>
    <t>Водопровод по ул.Тополиная от а/дороги до дома №23</t>
  </si>
  <si>
    <t>Водопровод от ул.Верхней №2 до ул.Светлая №2(вдоль трассы)</t>
  </si>
  <si>
    <t>Водопровод  ул. Лиманная от ул. Верхней № 22 до ул.Подгорной №20</t>
  </si>
  <si>
    <t>Водопровод от ул. Подгорная №2 до ул.Нижняя №1(вдоль трассы)</t>
  </si>
  <si>
    <t>Водопровод по ул.Нижняя от а/дороги до дома №5</t>
  </si>
  <si>
    <t>Водопровод по ул.Цветочной до д.№ 4 через ул.Цветочную</t>
  </si>
  <si>
    <t>Водопровод по ул.Красноармейской от ул.Гагарина до ул.Советской</t>
  </si>
  <si>
    <t>Водопровод по ул.Советской от д.№2 до ул.Ленина</t>
  </si>
  <si>
    <t>Водопровод по ул.Гагарина от д.№ 3</t>
  </si>
  <si>
    <t>Водопровод по пер.Светлый от д.№6 до ул.Гагарина</t>
  </si>
  <si>
    <t>Водопровод по ул. Юбилейная от д.№1 до д.№8</t>
  </si>
  <si>
    <t>Водопровод от ВК-5 до ул. Юбилейной д.№18</t>
  </si>
  <si>
    <t>Водопровод по Школьная от д. №19 до ул.Советской</t>
  </si>
  <si>
    <t>Уличное освещение ул.Комсомольская,Верхняя,Пушкина,пер.Гоголя.</t>
  </si>
  <si>
    <t>Реконструкция уличного освещения п.Виноградный</t>
  </si>
  <si>
    <t>85 204,00</t>
  </si>
  <si>
    <t>Уличное освещ ст.Выш.ул.Комсомольская,Верхняя,Пушкина,пер.Гоголя.</t>
  </si>
  <si>
    <t>Уличное освещенияест.Выш.ул.Октябрьская, Кооперативная, пер.Степной, Урицкого</t>
  </si>
  <si>
    <t>54 362,06</t>
  </si>
  <si>
    <t>Уличное освещение ст.Выш.пер.Урицкого</t>
  </si>
  <si>
    <t>232 825,70</t>
  </si>
  <si>
    <t>Уличное освещение пер.Володарского, Шевченко, ул.Октябрьская</t>
  </si>
  <si>
    <t>63 573,66</t>
  </si>
  <si>
    <t>Улич.освещение ул.Октябрьская, Кооперативная, пер.Степной, Урицкого</t>
  </si>
  <si>
    <t>217 448,22</t>
  </si>
  <si>
    <t>Уличное освещение ст.Вышестеблиевская, ул. Береговая, Кооперативная</t>
  </si>
  <si>
    <t>41 042,42</t>
  </si>
  <si>
    <t>Реконструкция уличного освещения ул.Ленина, ул.Суворова, ул.Нижняя, Садовая (Вин</t>
  </si>
  <si>
    <t>96 059,00</t>
  </si>
  <si>
    <t>Реконструкция уличного освещения ул.Ленина, пер.Вокзальный, Садовый(ТП-144)</t>
  </si>
  <si>
    <t>104 399,00</t>
  </si>
  <si>
    <t>Реконструкция уличного освещения ул.Застаничная,Верхняя,Комсомольская, пер.Горького, Ворошилова (ТП-874)</t>
  </si>
  <si>
    <t>179 828,54</t>
  </si>
  <si>
    <t>71 056,89</t>
  </si>
  <si>
    <t>22 840 720,90</t>
  </si>
  <si>
    <t>16 156 494,32</t>
  </si>
  <si>
    <t>Автодороги внутренние (4,9 км)</t>
  </si>
  <si>
    <t>2 351 179,00</t>
  </si>
  <si>
    <t>Автодорога ул.Суворова (0,50 км)</t>
  </si>
  <si>
    <t>825 497,00</t>
  </si>
  <si>
    <t>676 919,00</t>
  </si>
  <si>
    <t>Автодорога ул.Красноармейская (2,9 км)</t>
  </si>
  <si>
    <t>1 419 042,00</t>
  </si>
  <si>
    <t>26 624,02</t>
  </si>
  <si>
    <t>Автодорога ул.Ленина (2,0 км)</t>
  </si>
  <si>
    <t>618 000,00</t>
  </si>
  <si>
    <t>322 107,72</t>
  </si>
  <si>
    <t>Автодорога на Чиркову гору</t>
  </si>
  <si>
    <t>825 111,00</t>
  </si>
  <si>
    <t>Генеральный план</t>
  </si>
  <si>
    <t>1 713 866,00</t>
  </si>
  <si>
    <t>Земельный уч. ст.Вышестеблиевская, ул.Ленина,94</t>
  </si>
  <si>
    <t>ИТОГО по счету 103.11</t>
  </si>
  <si>
    <t>АДМИНИСТРАЦИЯ. ЗЕМЕЛЬНЫЕ УЧАСТКИ СЧ 103</t>
  </si>
  <si>
    <t>Земельны участок под зданием ДК</t>
  </si>
  <si>
    <t>07109005-07109006</t>
  </si>
  <si>
    <t>Apart SUBA 165 W Активный, низкочастотный громкоговоритель(2шт.)</t>
  </si>
  <si>
    <t>SHURE MX412D/S12 конденсаторный микрофон на гибком держателе(2шт.)</t>
  </si>
  <si>
    <t xml:space="preserve">KramerPT-562Приемник сиг.HDMI и ИК-команд из каб.витой пары(2шт.)   </t>
  </si>
  <si>
    <t>353 158,25</t>
  </si>
  <si>
    <t xml:space="preserve">МУК "Производственно-эксплуатационный центр". </t>
  </si>
  <si>
    <t>33 430,00</t>
  </si>
  <si>
    <t>МФУ Samsung SCX-3400</t>
  </si>
  <si>
    <t>Бензопила PATRIOT GARDEN 4518</t>
  </si>
  <si>
    <t>Бензопила PATRIOT GARDEN4518</t>
  </si>
  <si>
    <t>Бензопила</t>
  </si>
  <si>
    <t>Бензотример HUTER</t>
  </si>
  <si>
    <t>Бензотример STIL</t>
  </si>
  <si>
    <t>Всего по счету 101.34</t>
  </si>
  <si>
    <t>ВСЕГО ПЭЦ:</t>
  </si>
  <si>
    <t>Итого Админ, ДК и ПЭЦ</t>
  </si>
  <si>
    <t>И.С.Печеная</t>
  </si>
  <si>
    <t xml:space="preserve"> Вышестеблиевского сельского поселения
Темрюкского района по состоянию на 12.01.2018г.</t>
  </si>
  <si>
    <t xml:space="preserve">               </t>
  </si>
  <si>
    <t xml:space="preserve">Гидранты 2 шт находящиеся на балансе адрес:  пер.Лермонтова 26;  ул.Пушкина                                                                                                                                         </t>
  </si>
  <si>
    <t xml:space="preserve"> Вышестеблиевского сельского поселения
Темрюкского района по состоянию на 01.06.2018г.</t>
  </si>
  <si>
    <t>Стела</t>
  </si>
  <si>
    <t>Компьютер HYUNDAI</t>
  </si>
  <si>
    <t>Факс "Panasonik"</t>
  </si>
  <si>
    <t>Лазарный принтер/сканер\копир Samsung</t>
  </si>
  <si>
    <t>Гидрант 1м</t>
  </si>
  <si>
    <t>Гидрант 0,5м</t>
  </si>
  <si>
    <t xml:space="preserve">Гарнитур кабинетный </t>
  </si>
  <si>
    <t>110136201200027-110136201200045</t>
  </si>
  <si>
    <t>Контейнер для ТБО(19шт.)</t>
  </si>
  <si>
    <t xml:space="preserve">Ель зеленая </t>
  </si>
  <si>
    <t>Здания сч.101.12</t>
  </si>
  <si>
    <t>Здание администрации ст.Вышестеблиевская ул.Ленина д.94</t>
  </si>
  <si>
    <t>МФУ Лазерный НРLaserJet</t>
  </si>
  <si>
    <t>Сплит системаCentek09</t>
  </si>
  <si>
    <t>Hoутбук Lenovo IdeaPat</t>
  </si>
  <si>
    <t>Моноблок HP 24-e084ur</t>
  </si>
  <si>
    <t>Принтер струйный CanonPi[ma iP7240</t>
  </si>
  <si>
    <t>Принтер лазерный HPLaser</t>
  </si>
  <si>
    <t>11031400013-11013400022</t>
  </si>
  <si>
    <t>Источник бесперебойного питания Powercom (10 шт.)</t>
  </si>
  <si>
    <t>Сканер Epson Perfection V19</t>
  </si>
  <si>
    <t>Ноутбук Acer Extensa</t>
  </si>
  <si>
    <t xml:space="preserve">Ноутбук Asus </t>
  </si>
  <si>
    <t>Сплит система Centek</t>
  </si>
  <si>
    <t>Сплит система Magnit</t>
  </si>
  <si>
    <t>Сплит система Centek СT-5807</t>
  </si>
  <si>
    <t>LADA Vesta(модификация CFL 110)</t>
  </si>
  <si>
    <t>LADA Vesta седан</t>
  </si>
  <si>
    <t>Всего по счету 101.35</t>
  </si>
  <si>
    <t>Тренажер "Шаговый"</t>
  </si>
  <si>
    <t>Тренажер "Жим от груди"</t>
  </si>
  <si>
    <t>Тренажер "Жим ногами"</t>
  </si>
  <si>
    <t>Тренажер "Гребля"</t>
  </si>
  <si>
    <t>Спортивное оборудование</t>
  </si>
  <si>
    <t>Брусья</t>
  </si>
  <si>
    <t>Тренажер "Твистер"</t>
  </si>
  <si>
    <t>Тренажер "Маятник"</t>
  </si>
  <si>
    <t>11013600052-11013600054</t>
  </si>
  <si>
    <t>Бензокоса "Штиль"FS250 (3 шт.)</t>
  </si>
  <si>
    <t>Тренажер "Верхняя тяга"</t>
  </si>
  <si>
    <t>Тренажер "Жим к груди"</t>
  </si>
  <si>
    <t xml:space="preserve">Комфорт костюм утепленный </t>
  </si>
  <si>
    <t>Комфорт костюм утепл</t>
  </si>
  <si>
    <t>Комфорт костюм утепл (52-54/182-188)</t>
  </si>
  <si>
    <t>Танго CT9-R18R стол</t>
  </si>
  <si>
    <t>Танго CT9-2400 стол перег.</t>
  </si>
  <si>
    <t>Танго ТВ9-04з Тумба выкатная</t>
  </si>
  <si>
    <t>Танго ТМ9-04R Тумба моб</t>
  </si>
  <si>
    <t>Танго СП9-7 стол -приставка</t>
  </si>
  <si>
    <t>ПРМ Сейф мебельный Т-40</t>
  </si>
  <si>
    <t>СПК Стул STRIRE</t>
  </si>
  <si>
    <t>Шкаф книжный Танго-Люкс</t>
  </si>
  <si>
    <t>Шкаф гардеробный Танго-Люкс</t>
  </si>
  <si>
    <t xml:space="preserve">Электрическая печь </t>
  </si>
  <si>
    <t>Источник бесперебойного питанияIppon</t>
  </si>
  <si>
    <t>МУК "Вышестеблиевская ЦБ" МАШИНЫ И ОБОРУДОВАНИЕ</t>
  </si>
  <si>
    <t>Сплит -система Centec st5809</t>
  </si>
  <si>
    <t>МФУ Лазерный YP Laser Jet M125ra</t>
  </si>
  <si>
    <t>Источник бесперебойного питания АРС</t>
  </si>
  <si>
    <t>Процессор Intel Original Core (3 шт.)</t>
  </si>
  <si>
    <t>110134201800001-110134201800003</t>
  </si>
  <si>
    <t>ВСЕГО ЦБ:</t>
  </si>
  <si>
    <t>ИТОГОпо счету 101.12</t>
  </si>
  <si>
    <t>Детская площадка</t>
  </si>
  <si>
    <t>Игровая площадка</t>
  </si>
  <si>
    <t>Аккустическая система AL TO PSS 2 (2 шт)</t>
  </si>
  <si>
    <t>04143322433011-04143322433010</t>
  </si>
  <si>
    <t>Колонка SQ NOV 200 SP (2шт)</t>
  </si>
  <si>
    <t>Микшер BEHRINGER VMX</t>
  </si>
  <si>
    <t>Прибор световой "Бротнер"</t>
  </si>
  <si>
    <t xml:space="preserve">Пульт микшерский </t>
  </si>
  <si>
    <t>Световой прибор  HX-020</t>
  </si>
  <si>
    <t>01380208-01380207</t>
  </si>
  <si>
    <t>2 квартиры пл.84,1 кв.м ул.Ленина 73</t>
  </si>
  <si>
    <t>1 квартира (Sобщ-10,6 м2)
ст.Вышестеблиевская, ул.Ленина д.67</t>
  </si>
  <si>
    <t xml:space="preserve">Жилой дом (Sобщ-207,3 м2)
ст.Вышестеблиевская пер.Советский 54 </t>
  </si>
  <si>
    <t>Ассенизационная (вакуумная)машина КО-529М</t>
  </si>
  <si>
    <t>Коммунальная спец.техника для вывоза твердых бытовых отходов МК-3443-03</t>
  </si>
  <si>
    <t>Трактор "Беларус-82,1"</t>
  </si>
  <si>
    <t>Косилка роторная КРН-2.16</t>
  </si>
  <si>
    <t>Машина для внесения жидких органических удобрений</t>
  </si>
  <si>
    <t>Прицеп тракторный для внесения удобрений тип 3Т</t>
  </si>
  <si>
    <t>Прицеп  для пораротушения ПКП -4</t>
  </si>
  <si>
    <t>01110037</t>
  </si>
  <si>
    <t>01114521127002</t>
  </si>
  <si>
    <t>0143190290027</t>
  </si>
  <si>
    <t>04143190290028</t>
  </si>
  <si>
    <t>01380207-0138208</t>
  </si>
  <si>
    <t>0138209</t>
  </si>
  <si>
    <t>Ноутбук "Lenovo"</t>
  </si>
  <si>
    <t>210124201200001</t>
  </si>
  <si>
    <t>Вокальная система с ручным передачиком</t>
  </si>
  <si>
    <t>000000201600001</t>
  </si>
  <si>
    <t>410124201600002</t>
  </si>
  <si>
    <t>510134201400001</t>
  </si>
  <si>
    <t>510124201400001</t>
  </si>
  <si>
    <t>510124201400002</t>
  </si>
  <si>
    <t>510124201400003</t>
  </si>
  <si>
    <t>Видеокамера Sony Super Had II CCD 3,4 мм (4 шт.)</t>
  </si>
  <si>
    <t>410124201700002-410124201700005</t>
  </si>
  <si>
    <t>Кронштейн kromax SLIM-XL для LCD/LED/плазма тв. (3 шт.)</t>
  </si>
  <si>
    <t>410124201600003-410124201600004-410124201600006</t>
  </si>
  <si>
    <t xml:space="preserve">LG 17 LCD видео монитор 4:3 </t>
  </si>
  <si>
    <t>410124201600005</t>
  </si>
  <si>
    <t>AMC MH-50 2-х пол,полнодиап.всепог.руп.громкогов</t>
  </si>
  <si>
    <t>410124201700007</t>
  </si>
  <si>
    <t>PDP42LG 42 PW 451 плазменный телевизор (3 шт)</t>
  </si>
  <si>
    <t>4101204201600006-410124201600008</t>
  </si>
  <si>
    <t>Универсальный роутер Sagemcom</t>
  </si>
  <si>
    <t>410137201600001</t>
  </si>
  <si>
    <t>04143322060014</t>
  </si>
  <si>
    <t>04143696370054</t>
  </si>
  <si>
    <t>04143696370055</t>
  </si>
  <si>
    <t>04143010210029</t>
  </si>
  <si>
    <t>04143322435034</t>
  </si>
  <si>
    <t>04143322435005</t>
  </si>
  <si>
    <t>04143230140064</t>
  </si>
  <si>
    <t>04143020320063</t>
  </si>
  <si>
    <t>04143020100060</t>
  </si>
  <si>
    <t>04142912100053</t>
  </si>
  <si>
    <t>04143322434005</t>
  </si>
  <si>
    <t>04143020209062</t>
  </si>
  <si>
    <t>04143696190037</t>
  </si>
  <si>
    <t>011010418</t>
  </si>
  <si>
    <t>04143696370056</t>
  </si>
  <si>
    <t>04143222146061</t>
  </si>
  <si>
    <t>Генератор бензиновый</t>
  </si>
  <si>
    <t xml:space="preserve">Кронштейн kromax SLIM-XL для LCD/LED/плазма тв. 42-70 </t>
  </si>
  <si>
    <t>PDP 42LG42 PW451</t>
  </si>
  <si>
    <t>01380036</t>
  </si>
  <si>
    <t>06163612371058</t>
  </si>
  <si>
    <t>Стол руководителя (2 шт)</t>
  </si>
  <si>
    <t>110106111000091-110106111000090</t>
  </si>
  <si>
    <t>Бра Winstor</t>
  </si>
  <si>
    <t>410136201200007</t>
  </si>
  <si>
    <t>Стол двухтумбовый(2шт.)</t>
  </si>
  <si>
    <t>01911234</t>
  </si>
  <si>
    <t>Ноутбук Aser EX 2520G</t>
  </si>
  <si>
    <t>210134201700001</t>
  </si>
  <si>
    <t>Кулер Smix напольный компрес(шкаф)</t>
  </si>
  <si>
    <t>410136201700017</t>
  </si>
  <si>
    <t>410124201700001</t>
  </si>
  <si>
    <t>Настольный футбол Roma</t>
  </si>
  <si>
    <t>410134201700003, 410134201700006</t>
  </si>
  <si>
    <t>Аэрохоккей Atomic Avenger</t>
  </si>
  <si>
    <t>410134201700005</t>
  </si>
  <si>
    <t>Аэрохоккей DFC Atlanta</t>
  </si>
  <si>
    <t>410134201700004</t>
  </si>
  <si>
    <t>Пушка следящего света NIGHTSUN GC004</t>
  </si>
  <si>
    <t>410134201500001</t>
  </si>
  <si>
    <t>Yamaha MG10 XU</t>
  </si>
  <si>
    <t>410134201700001</t>
  </si>
  <si>
    <t>Endao SG -922 HH</t>
  </si>
  <si>
    <t>410134201300001</t>
  </si>
  <si>
    <t>Стальной подиум 9*6</t>
  </si>
  <si>
    <t>410133201700001</t>
  </si>
  <si>
    <t>Микрофон LD wseco16</t>
  </si>
  <si>
    <t>410134201800002</t>
  </si>
  <si>
    <t>Микрофон Sure small58</t>
  </si>
  <si>
    <t>410134201800003</t>
  </si>
  <si>
    <t>Микрофон  AKG perception220</t>
  </si>
  <si>
    <t>410134201800001</t>
  </si>
  <si>
    <t>Плоттер 24 в комплекте</t>
  </si>
  <si>
    <t>410134201700008</t>
  </si>
  <si>
    <t>МФУ (принтер,копир.сканер)</t>
  </si>
  <si>
    <t>510134201700007</t>
  </si>
  <si>
    <t>Струйный принтер Epson</t>
  </si>
  <si>
    <t>510134201700008</t>
  </si>
  <si>
    <t>Моноблок Acer Aspire C20-220</t>
  </si>
  <si>
    <t>510134201700009</t>
  </si>
  <si>
    <t>Лазерный принтер Brother</t>
  </si>
  <si>
    <t>510134201700010</t>
  </si>
  <si>
    <t>Акустическая система FREE SOUND (3 шт)</t>
  </si>
  <si>
    <t>510134201700001-510134201700003</t>
  </si>
  <si>
    <t>Микрофон динамический вокальный (3шт.)</t>
  </si>
  <si>
    <t>510134201700004-510134201700006</t>
  </si>
  <si>
    <t>510134201700011-510134201700012</t>
  </si>
  <si>
    <t>Ноутбук Aser EX2511G(2 шт)</t>
  </si>
  <si>
    <t>Акустическая система В115</t>
  </si>
  <si>
    <t>510134201700018</t>
  </si>
  <si>
    <t>Акустическая система В115D</t>
  </si>
  <si>
    <t>510134201700017</t>
  </si>
  <si>
    <t>X122USB -микшер.4 моно</t>
  </si>
  <si>
    <t>Ноутбук Asus X751NV</t>
  </si>
  <si>
    <t>410134201800004</t>
  </si>
  <si>
    <t>Акустическая система FREE SOUND 15 UB</t>
  </si>
  <si>
    <t>410134201800006</t>
  </si>
  <si>
    <t>Акустическая система активная 1"+2x15"250Вт</t>
  </si>
  <si>
    <t>410134201800007, 410134201800014</t>
  </si>
  <si>
    <t>410136201800001-410136201800006</t>
  </si>
  <si>
    <t xml:space="preserve">SHURE SM86 конденсаторный кардиоидный вокал.(6 шт) </t>
  </si>
  <si>
    <t>MS- MAX MS215A Активная 2-х полосная (2 шт)</t>
  </si>
  <si>
    <t>410134201800011, 410134201800013</t>
  </si>
  <si>
    <t>Итого по счету 101.34</t>
  </si>
  <si>
    <t>Костюм "Дед Мороз"</t>
  </si>
  <si>
    <t>210138201400001</t>
  </si>
  <si>
    <t xml:space="preserve">210136201500001               </t>
  </si>
  <si>
    <t>Детский игровой комплекс(горка, карусель. качели, турник)</t>
  </si>
  <si>
    <t xml:space="preserve">410136201500001               </t>
  </si>
  <si>
    <t>Платье женское концертное (50-52)</t>
  </si>
  <si>
    <t xml:space="preserve">410136201500003               </t>
  </si>
  <si>
    <t>скатерть</t>
  </si>
  <si>
    <t xml:space="preserve">410136201200144               </t>
  </si>
  <si>
    <t>Платье детское (разм. 30-32) (16шт)</t>
  </si>
  <si>
    <t>410136201500002, 410136201500004-410136201500018</t>
  </si>
  <si>
    <t>Сапоги мужские "Дед Мороз" с орнаментом</t>
  </si>
  <si>
    <t xml:space="preserve">410136201600001               </t>
  </si>
  <si>
    <t>410136201700018-410136201700028, 410136201700030</t>
  </si>
  <si>
    <t>Стул Эра хром RU (12шт)</t>
  </si>
  <si>
    <t xml:space="preserve"> Дверь деревянная двухстороняя</t>
  </si>
  <si>
    <t xml:space="preserve">410136201200001               </t>
  </si>
  <si>
    <t>Герб "ВышестеблиевскогоСП" мокрый шелк 0,45*0,55м.</t>
  </si>
  <si>
    <t xml:space="preserve">410126201200004               </t>
  </si>
  <si>
    <t>3 375,00</t>
  </si>
  <si>
    <t>Дверь деревянная двухстороняя</t>
  </si>
  <si>
    <t xml:space="preserve">410126201200017               </t>
  </si>
  <si>
    <t>410126201200102-410126201200107</t>
  </si>
  <si>
    <t>лавочка со спинкой (6 шт)</t>
  </si>
  <si>
    <t>SHURE PGX24/SM58 R1 800-820 MHz двухантенная вокальная</t>
  </si>
  <si>
    <t xml:space="preserve">410136201200145               </t>
  </si>
  <si>
    <t>Беговая доорожка DFC M-100</t>
  </si>
  <si>
    <t xml:space="preserve">510136201300001               </t>
  </si>
  <si>
    <t>Туфли женские народные танцевальные</t>
  </si>
  <si>
    <t xml:space="preserve">410136201700001               </t>
  </si>
  <si>
    <t>Имлайт Зажим экцентриковый (под канат пеньковый) (5шт)</t>
  </si>
  <si>
    <t>410136201200146-410136201200150</t>
  </si>
  <si>
    <t>Бензотример CG430B-nev PEGAS (1,8л.с леска+нож)</t>
  </si>
  <si>
    <t xml:space="preserve">410136201300002               </t>
  </si>
  <si>
    <t>ИТОГО по счету 101.36</t>
  </si>
  <si>
    <t xml:space="preserve">210128201700001               </t>
  </si>
  <si>
    <t>палатка</t>
  </si>
  <si>
    <t xml:space="preserve">410138201700016               </t>
  </si>
  <si>
    <t>Гусарики женские хоровые с узором белые</t>
  </si>
  <si>
    <t>Эстампы размером 1420*940 мм (3шт)</t>
  </si>
  <si>
    <t>410138201300001-410138201300003</t>
  </si>
  <si>
    <t>полиграф. продукция</t>
  </si>
  <si>
    <t>Гусарики женские хоровые (белые) (10шт)</t>
  </si>
  <si>
    <t xml:space="preserve">410128201700002 -410128201700011              </t>
  </si>
  <si>
    <t>Скрипка BRAHNER BV-400 3/4 (комплект-кейс+смычек)</t>
  </si>
  <si>
    <t xml:space="preserve">410126201700001               </t>
  </si>
  <si>
    <t>TOREX PE10X4 кейс 19 для консолей</t>
  </si>
  <si>
    <t xml:space="preserve">410118201700002               </t>
  </si>
  <si>
    <t>Soundcraft EFX12 Микшерная консоль</t>
  </si>
  <si>
    <t xml:space="preserve">410118201700001               </t>
  </si>
  <si>
    <t>"Строит.освещ.в парковой зоне"(капит)</t>
  </si>
  <si>
    <t>Улич.освещение ст.Вышестеблиевская ул.Застаничная</t>
  </si>
  <si>
    <t>Уличное освещение п.Виноградный ул.Советская</t>
  </si>
  <si>
    <t>Здание Дома культуры пос.Виноградный</t>
  </si>
  <si>
    <t>Всего по счету 101.38</t>
  </si>
  <si>
    <t xml:space="preserve">110138201700001               </t>
  </si>
  <si>
    <t>Шкаф для документов(8 шт)</t>
  </si>
  <si>
    <t>зеркало на панели(8шт.)</t>
  </si>
  <si>
    <t>410136201200074-410136201200080</t>
  </si>
  <si>
    <t>Шкаф-гардероб (4шт)</t>
  </si>
  <si>
    <t>410136201200082-410136201200085</t>
  </si>
  <si>
    <t>Стол-трельяж (4шт)</t>
  </si>
  <si>
    <t>410136201200111-410136201200114</t>
  </si>
  <si>
    <t>Вешалка гардеробная (18шт)</t>
  </si>
  <si>
    <t>410136201200115-410136201200132</t>
  </si>
  <si>
    <t>Стол в президиум</t>
  </si>
  <si>
    <t xml:space="preserve">410136201200136               </t>
  </si>
  <si>
    <t>Диктофон Panasonic RR-US591</t>
  </si>
  <si>
    <t xml:space="preserve">410126201200012               </t>
  </si>
  <si>
    <t>Стационарный экран MW</t>
  </si>
  <si>
    <t xml:space="preserve">410126201200016               </t>
  </si>
  <si>
    <t>ADAM HALL-DISTRIBUTER 8 SOCKET  Дистрибьютор питания на 8 розеток с кнопкой вкл.</t>
  </si>
  <si>
    <t xml:space="preserve">410126201200026               </t>
  </si>
  <si>
    <t xml:space="preserve">AKG Perception 271 MKII закрытые студийные наушники 55Ом, 16-28000 ГЦ </t>
  </si>
  <si>
    <t xml:space="preserve">410126201300003               </t>
  </si>
  <si>
    <t>CASIO CDP-200,цифровое фортепиано</t>
  </si>
  <si>
    <t xml:space="preserve">410126201200014               </t>
  </si>
  <si>
    <t>INVOTON GM200 - Микрофон настольный с выключателем</t>
  </si>
  <si>
    <t xml:space="preserve">410126201200015               </t>
  </si>
  <si>
    <t>410126201200027-410126201200058</t>
  </si>
  <si>
    <t>Очки для 3D проектора XPAND Очки для просмотра 3D,затворные, технология DLP Link(25шт)</t>
  </si>
  <si>
    <t>410126201200031- 410126201200039</t>
  </si>
  <si>
    <t xml:space="preserve">    Директор МКУ "Вышестеблиевская ЦБ"                                                               И.С.Печеная</t>
  </si>
  <si>
    <t>Кадастровая стоимость земельных участков (руб.)</t>
  </si>
  <si>
    <t xml:space="preserve">Целевое назначение объекта </t>
  </si>
  <si>
    <t xml:space="preserve">Кадастровый номер </t>
  </si>
  <si>
    <t>Ограничения обременения (аренда, безвозмезд.пользование, бессрочное пользование и др.)</t>
  </si>
  <si>
    <t>Характеристики объекта</t>
  </si>
  <si>
    <t>площадь - 755м.кв</t>
  </si>
  <si>
    <t>площадь - 9 481 кв.м.</t>
  </si>
  <si>
    <t>23:30:0803016:96</t>
  </si>
  <si>
    <t>площадь - 237 кв.м.</t>
  </si>
  <si>
    <t>1 090 152,30 руб.</t>
  </si>
  <si>
    <t xml:space="preserve">площадь -2 174 кв. м </t>
  </si>
  <si>
    <t>23:30:0803011:192</t>
  </si>
  <si>
    <t>здание</t>
  </si>
  <si>
    <t>земли населенных пунктов</t>
  </si>
  <si>
    <t>земли населеных пунктов</t>
  </si>
  <si>
    <t>площадь 34 386 кв. м</t>
  </si>
  <si>
    <t>23:30:0803018:160</t>
  </si>
  <si>
    <t xml:space="preserve">сооружение </t>
  </si>
  <si>
    <t>сооружение . Нежилое</t>
  </si>
  <si>
    <t>23:30:0803015:407</t>
  </si>
  <si>
    <t>265736,14 руб.</t>
  </si>
  <si>
    <t>помещение / жилое/ квартира</t>
  </si>
  <si>
    <t>площадь помещения - 11.5 кв.м.</t>
  </si>
  <si>
    <t>1 кв. - 992168,43 руб. 2кв. - 1021781,46 руб.</t>
  </si>
  <si>
    <t>площадь - 172 кв.м.</t>
  </si>
  <si>
    <t>23:30:0803016:251</t>
  </si>
  <si>
    <t>площадь - 142.5 кв.м.</t>
  </si>
  <si>
    <t>23:30:0000000:2432</t>
  </si>
  <si>
    <t>сооружение</t>
  </si>
  <si>
    <t>площадь - 65,4 кв.м.</t>
  </si>
  <si>
    <t>23:30:0801000:342</t>
  </si>
  <si>
    <t>площадь 15677 кв.м.</t>
  </si>
  <si>
    <t>23:30:0801000:335</t>
  </si>
  <si>
    <t>площадь - 148,3 кв.м.</t>
  </si>
  <si>
    <t>нежилое здание</t>
  </si>
  <si>
    <t>23:30:0801003:1689</t>
  </si>
  <si>
    <t>площадь -  212,3 кв.м.</t>
  </si>
  <si>
    <t>здание/нежилое</t>
  </si>
  <si>
    <t>23-23-44/050/2009-456</t>
  </si>
  <si>
    <t>23-23-44/050/2009-457</t>
  </si>
  <si>
    <t>площадь - 150,2 кв.м.</t>
  </si>
  <si>
    <t>площадь - 99,40 кв.м.</t>
  </si>
  <si>
    <t>здание бокса/нежилое</t>
  </si>
  <si>
    <t>23:30:0803005:19</t>
  </si>
  <si>
    <t>аренда</t>
  </si>
  <si>
    <t>1кв. S= 41 кв.м. 2кв.S= 42,3кв.м.</t>
  </si>
  <si>
    <t>площадь - 3732,2 кв.м.</t>
  </si>
  <si>
    <t>оперативное управление</t>
  </si>
  <si>
    <t>постоянное (бессрочное) пользование</t>
  </si>
  <si>
    <t>23:30:0803016:109</t>
  </si>
  <si>
    <t>собственность</t>
  </si>
  <si>
    <t>23:30:0803016:130</t>
  </si>
  <si>
    <t xml:space="preserve">S= 312 кв.м </t>
  </si>
  <si>
    <t>многоквартирный дом</t>
  </si>
  <si>
    <t>23:30:0000000:1326</t>
  </si>
  <si>
    <t>23:30:0801003:1539</t>
  </si>
  <si>
    <t xml:space="preserve">S=2483,1 кв.м. </t>
  </si>
  <si>
    <t>23:30:0803011:444</t>
  </si>
  <si>
    <t xml:space="preserve">32м.кв. - аренда Сбербанк, 18,8 кв.м.-аренда Соц.защита 15,2 кв.м.- аренда МФЦ
</t>
  </si>
  <si>
    <t>992168,43                                                                                                                                                                                                                     1021781,86</t>
  </si>
  <si>
    <t xml:space="preserve">1кв.- 23:30:0803015:277 2кв. - 23:30:0803015:280 </t>
  </si>
  <si>
    <t>11 269 323,78 </t>
  </si>
  <si>
    <t>А=164,5кв.м    Б=32,7 кв.м</t>
  </si>
  <si>
    <t>23:30:0801003:1077             23:30:0801003:1078</t>
  </si>
  <si>
    <t>собственность                     собственность</t>
  </si>
  <si>
    <t>здание склада</t>
  </si>
  <si>
    <t>3 384 237,11руб.  680 141,69 руб</t>
  </si>
  <si>
    <t>Газопровод- ввод к котельной Дома культуры в п.Виноградном, Пятая группа (свыше 7 лет до 10 лет включительно)</t>
  </si>
  <si>
    <t>110133201800002</t>
  </si>
  <si>
    <t>Здание мастерской лит."Б" площадью 150,2 кв.м.</t>
  </si>
  <si>
    <t xml:space="preserve">Наименование/целевое назначение основных средств, 
их местонахождения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</si>
</sst>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[$-FC19]d\ mmmm\ yyyy\ &quot;г.&quot;"/>
    <numFmt numFmtId="178" formatCode="#,##0.00;[Red]\-#,##0.00"/>
    <numFmt numFmtId="179" formatCode="#,##0.00_ ;[Red]\-#,##0.00\ "/>
    <numFmt numFmtId="180" formatCode="000000"/>
    <numFmt numFmtId="181" formatCode="0000"/>
    <numFmt numFmtId="182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2"/>
      <name val="Arial Cyr"/>
      <family val="0"/>
    </font>
    <font>
      <sz val="12"/>
      <name val="Bodoni MT"/>
      <family val="1"/>
    </font>
    <font>
      <sz val="9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>
        <color indexed="63"/>
      </right>
      <top style="hair"/>
      <bottom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9"/>
      </right>
      <top style="thin">
        <color indexed="2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horizontal="left"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" fontId="1" fillId="0" borderId="10" xfId="0" applyNumberFormat="1" applyFont="1" applyBorder="1" applyAlignment="1" quotePrefix="1">
      <alignment horizontal="center" vertical="center"/>
    </xf>
    <xf numFmtId="1" fontId="1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2" fontId="1" fillId="0" borderId="17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 quotePrefix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2" fontId="1" fillId="0" borderId="1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 shrinkToFit="1"/>
    </xf>
    <xf numFmtId="1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0" xfId="0" applyNumberFormat="1" applyAlignment="1">
      <alignment/>
    </xf>
    <xf numFmtId="0" fontId="1" fillId="33" borderId="27" xfId="55" applyFont="1" applyFill="1" applyBorder="1" applyAlignment="1">
      <alignment horizontal="left" vertical="top" wrapText="1"/>
      <protection/>
    </xf>
    <xf numFmtId="0" fontId="1" fillId="33" borderId="28" xfId="55" applyFont="1" applyFill="1" applyBorder="1" applyAlignment="1">
      <alignment horizontal="left" vertical="top" wrapText="1"/>
      <protection/>
    </xf>
    <xf numFmtId="0" fontId="1" fillId="33" borderId="10" xfId="55" applyFont="1" applyFill="1" applyBorder="1" applyAlignment="1">
      <alignment horizontal="left" vertical="top" wrapText="1"/>
      <protection/>
    </xf>
    <xf numFmtId="0" fontId="3" fillId="0" borderId="13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right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2" fillId="34" borderId="21" xfId="0" applyNumberFormat="1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4" fontId="61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78" fontId="61" fillId="0" borderId="10" xfId="0" applyNumberFormat="1" applyFont="1" applyFill="1" applyBorder="1" applyAlignment="1">
      <alignment horizontal="right"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1" fillId="0" borderId="13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0" fontId="1" fillId="0" borderId="26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 quotePrefix="1">
      <alignment horizontal="center" vertical="center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55" applyFont="1" applyFill="1" applyBorder="1" applyAlignment="1">
      <alignment horizontal="left" vertical="top" wrapText="1"/>
      <protection/>
    </xf>
    <xf numFmtId="0" fontId="1" fillId="0" borderId="28" xfId="55" applyFont="1" applyFill="1" applyBorder="1" applyAlignment="1">
      <alignment horizontal="left" vertical="top" wrapText="1"/>
      <protection/>
    </xf>
    <xf numFmtId="0" fontId="1" fillId="0" borderId="27" xfId="55" applyFont="1" applyFill="1" applyBorder="1" applyAlignment="1">
      <alignment horizontal="left" vertical="top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 vertical="center" wrapText="1" shrinkToFit="1"/>
    </xf>
    <xf numFmtId="1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right" vertical="center" shrinkToFit="1"/>
    </xf>
    <xf numFmtId="2" fontId="1" fillId="0" borderId="21" xfId="0" applyNumberFormat="1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178" fontId="0" fillId="0" borderId="10" xfId="0" applyNumberFormat="1" applyFont="1" applyFill="1" applyBorder="1" applyAlignment="1">
      <alignment horizontal="right" vertical="top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31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3" xfId="55" applyFont="1" applyFill="1" applyBorder="1" applyAlignment="1">
      <alignment horizontal="left" vertical="center" wrapText="1"/>
      <protection/>
    </xf>
    <xf numFmtId="0" fontId="1" fillId="0" borderId="13" xfId="55" applyFont="1" applyFill="1" applyBorder="1" applyAlignment="1">
      <alignment horizontal="left" vertical="top" wrapText="1"/>
      <protection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right" vertical="top"/>
    </xf>
    <xf numFmtId="178" fontId="0" fillId="0" borderId="10" xfId="0" applyNumberForma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35" borderId="0" xfId="0" applyFont="1" applyFill="1" applyAlignment="1">
      <alignment/>
    </xf>
    <xf numFmtId="0" fontId="18" fillId="0" borderId="32" xfId="53" applyNumberFormat="1" applyFont="1" applyBorder="1" applyAlignment="1">
      <alignment horizontal="center" vertical="center" wrapText="1"/>
      <protection/>
    </xf>
    <xf numFmtId="0" fontId="18" fillId="0" borderId="32" xfId="53" applyNumberFormat="1" applyFont="1" applyBorder="1" applyAlignment="1">
      <alignment vertical="center" wrapText="1"/>
      <protection/>
    </xf>
    <xf numFmtId="4" fontId="18" fillId="0" borderId="32" xfId="53" applyNumberFormat="1" applyFont="1" applyBorder="1" applyAlignment="1">
      <alignment horizontal="center" vertical="center"/>
      <protection/>
    </xf>
    <xf numFmtId="178" fontId="18" fillId="0" borderId="32" xfId="53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quotePrefix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8" fillId="0" borderId="32" xfId="54" applyNumberFormat="1" applyFont="1" applyBorder="1" applyAlignment="1">
      <alignment horizontal="right" vertical="top"/>
      <protection/>
    </xf>
    <xf numFmtId="0" fontId="1" fillId="0" borderId="11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9" fillId="0" borderId="32" xfId="54" applyNumberFormat="1" applyFont="1" applyBorder="1" applyAlignment="1">
      <alignment horizontal="left" vertical="top" wrapText="1"/>
      <protection/>
    </xf>
    <xf numFmtId="0" fontId="19" fillId="0" borderId="32" xfId="54" applyNumberFormat="1" applyFont="1" applyBorder="1" applyAlignment="1">
      <alignment horizontal="center" vertical="top" wrapText="1"/>
      <protection/>
    </xf>
    <xf numFmtId="4" fontId="19" fillId="0" borderId="32" xfId="54" applyNumberFormat="1" applyFont="1" applyBorder="1" applyAlignment="1">
      <alignment horizontal="right" vertical="top"/>
      <protection/>
    </xf>
    <xf numFmtId="4" fontId="19" fillId="0" borderId="0" xfId="54" applyNumberFormat="1" applyFont="1" applyBorder="1" applyAlignment="1">
      <alignment horizontal="right" vertical="top"/>
      <protection/>
    </xf>
    <xf numFmtId="0" fontId="19" fillId="0" borderId="34" xfId="54" applyNumberFormat="1" applyFont="1" applyBorder="1" applyAlignment="1">
      <alignment horizontal="center" vertical="top" wrapText="1"/>
      <protection/>
    </xf>
    <xf numFmtId="0" fontId="18" fillId="0" borderId="35" xfId="54" applyNumberFormat="1" applyFont="1" applyBorder="1" applyAlignment="1">
      <alignment horizontal="left" vertical="top" wrapText="1"/>
      <protection/>
    </xf>
    <xf numFmtId="0" fontId="18" fillId="0" borderId="10" xfId="54" applyNumberFormat="1" applyFont="1" applyBorder="1" applyAlignment="1">
      <alignment horizontal="left" vertical="top" wrapText="1"/>
      <protection/>
    </xf>
    <xf numFmtId="0" fontId="19" fillId="0" borderId="36" xfId="54" applyNumberFormat="1" applyFont="1" applyBorder="1" applyAlignment="1">
      <alignment horizontal="left" vertical="top" wrapText="1"/>
      <protection/>
    </xf>
    <xf numFmtId="0" fontId="19" fillId="0" borderId="35" xfId="54" applyNumberFormat="1" applyFont="1" applyBorder="1" applyAlignment="1">
      <alignment horizontal="center" vertical="top" wrapText="1"/>
      <protection/>
    </xf>
    <xf numFmtId="0" fontId="1" fillId="0" borderId="14" xfId="0" applyFont="1" applyFill="1" applyBorder="1" applyAlignment="1">
      <alignment horizontal="center" vertical="top" wrapText="1"/>
    </xf>
    <xf numFmtId="4" fontId="19" fillId="0" borderId="35" xfId="54" applyNumberFormat="1" applyFont="1" applyBorder="1" applyAlignment="1">
      <alignment horizontal="right" vertical="top"/>
      <protection/>
    </xf>
    <xf numFmtId="0" fontId="19" fillId="0" borderId="10" xfId="54" applyNumberFormat="1" applyFont="1" applyBorder="1" applyAlignment="1">
      <alignment horizontal="center" vertical="top" wrapText="1"/>
      <protection/>
    </xf>
    <xf numFmtId="4" fontId="19" fillId="0" borderId="10" xfId="54" applyNumberFormat="1" applyFont="1" applyBorder="1" applyAlignment="1">
      <alignment horizontal="right" vertical="top"/>
      <protection/>
    </xf>
    <xf numFmtId="1" fontId="19" fillId="0" borderId="32" xfId="54" applyNumberFormat="1" applyFont="1" applyBorder="1" applyAlignment="1">
      <alignment horizontal="center" vertical="top" wrapText="1"/>
      <protection/>
    </xf>
    <xf numFmtId="0" fontId="19" fillId="0" borderId="0" xfId="54" applyNumberFormat="1" applyFont="1" applyBorder="1" applyAlignment="1">
      <alignment horizontal="left" vertical="top" wrapText="1"/>
      <protection/>
    </xf>
    <xf numFmtId="0" fontId="19" fillId="0" borderId="35" xfId="54" applyNumberFormat="1" applyFont="1" applyBorder="1" applyAlignment="1">
      <alignment horizontal="left" vertical="top" wrapText="1"/>
      <protection/>
    </xf>
    <xf numFmtId="1" fontId="19" fillId="0" borderId="35" xfId="54" applyNumberFormat="1" applyFont="1" applyBorder="1" applyAlignment="1">
      <alignment horizontal="center" vertical="top" wrapText="1"/>
      <protection/>
    </xf>
    <xf numFmtId="0" fontId="19" fillId="0" borderId="10" xfId="54" applyNumberFormat="1" applyFont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1" fontId="19" fillId="0" borderId="35" xfId="54" applyNumberFormat="1" applyFont="1" applyBorder="1" applyAlignment="1">
      <alignment horizontal="center" vertical="top" wrapText="1"/>
      <protection/>
    </xf>
    <xf numFmtId="1" fontId="19" fillId="0" borderId="10" xfId="54" applyNumberFormat="1" applyFont="1" applyBorder="1" applyAlignment="1">
      <alignment horizontal="center" vertical="top" wrapText="1"/>
      <protection/>
    </xf>
    <xf numFmtId="0" fontId="19" fillId="0" borderId="35" xfId="54" applyNumberFormat="1" applyFont="1" applyBorder="1" applyAlignment="1">
      <alignment horizontal="center" vertical="top" wrapText="1"/>
      <protection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2" fontId="16" fillId="0" borderId="10" xfId="0" applyNumberFormat="1" applyFont="1" applyFill="1" applyBorder="1" applyAlignment="1">
      <alignment horizontal="right" vertical="top"/>
    </xf>
    <xf numFmtId="4" fontId="19" fillId="0" borderId="36" xfId="54" applyNumberFormat="1" applyFont="1" applyBorder="1" applyAlignment="1">
      <alignment horizontal="right" vertical="top"/>
      <protection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2" fontId="2" fillId="0" borderId="12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/>
    </xf>
    <xf numFmtId="1" fontId="0" fillId="0" borderId="38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/>
    </xf>
    <xf numFmtId="178" fontId="61" fillId="0" borderId="0" xfId="0" applyNumberFormat="1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2" fontId="0" fillId="34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vertical="center"/>
    </xf>
    <xf numFmtId="4" fontId="19" fillId="0" borderId="40" xfId="54" applyNumberFormat="1" applyFont="1" applyBorder="1" applyAlignment="1">
      <alignment horizontal="right" vertical="top"/>
      <protection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4" fontId="19" fillId="0" borderId="41" xfId="54" applyNumberFormat="1" applyFont="1" applyBorder="1" applyAlignment="1">
      <alignment horizontal="right" vertical="top"/>
      <protection/>
    </xf>
    <xf numFmtId="4" fontId="19" fillId="0" borderId="12" xfId="54" applyNumberFormat="1" applyFont="1" applyBorder="1" applyAlignment="1">
      <alignment horizontal="right" vertical="top"/>
      <protection/>
    </xf>
    <xf numFmtId="2" fontId="1" fillId="0" borderId="12" xfId="0" applyNumberFormat="1" applyFont="1" applyFill="1" applyBorder="1" applyAlignment="1">
      <alignment horizontal="right" vertical="center" shrinkToFit="1"/>
    </xf>
    <xf numFmtId="2" fontId="2" fillId="0" borderId="42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right" vertical="top"/>
    </xf>
    <xf numFmtId="178" fontId="0" fillId="0" borderId="12" xfId="0" applyNumberFormat="1" applyFont="1" applyFill="1" applyBorder="1" applyAlignment="1">
      <alignment horizontal="right" vertical="top"/>
    </xf>
    <xf numFmtId="0" fontId="0" fillId="0" borderId="12" xfId="0" applyNumberFormat="1" applyFill="1" applyBorder="1" applyAlignment="1">
      <alignment horizontal="right" vertical="top"/>
    </xf>
    <xf numFmtId="178" fontId="0" fillId="0" borderId="12" xfId="0" applyNumberFormat="1" applyFill="1" applyBorder="1" applyAlignment="1">
      <alignment horizontal="right" vertical="top"/>
    </xf>
    <xf numFmtId="2" fontId="0" fillId="0" borderId="10" xfId="0" applyNumberFormat="1" applyBorder="1" applyAlignment="1">
      <alignment/>
    </xf>
    <xf numFmtId="0" fontId="1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2" fontId="62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 shrinkToFit="1"/>
    </xf>
    <xf numFmtId="0" fontId="0" fillId="34" borderId="10" xfId="0" applyNumberFormat="1" applyFill="1" applyBorder="1" applyAlignment="1">
      <alignment horizontal="left" vertical="top" wrapText="1"/>
    </xf>
    <xf numFmtId="178" fontId="0" fillId="34" borderId="10" xfId="0" applyNumberForma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0" fontId="0" fillId="36" borderId="44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2" fontId="1" fillId="3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top" wrapText="1"/>
    </xf>
    <xf numFmtId="4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34" borderId="10" xfId="0" applyNumberFormat="1" applyFont="1" applyFill="1" applyBorder="1" applyAlignment="1">
      <alignment horizontal="right" vertical="top"/>
    </xf>
    <xf numFmtId="178" fontId="0" fillId="34" borderId="10" xfId="0" applyNumberFormat="1" applyFill="1" applyBorder="1" applyAlignment="1">
      <alignment horizontal="right" vertical="top"/>
    </xf>
    <xf numFmtId="0" fontId="0" fillId="0" borderId="14" xfId="0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top" wrapText="1"/>
    </xf>
    <xf numFmtId="4" fontId="22" fillId="0" borderId="46" xfId="0" applyNumberFormat="1" applyFont="1" applyBorder="1" applyAlignment="1">
      <alignment horizontal="right" vertical="top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42" xfId="0" applyNumberFormat="1" applyFont="1" applyFill="1" applyBorder="1" applyAlignment="1">
      <alignment horizontal="right" vertical="center"/>
    </xf>
    <xf numFmtId="2" fontId="1" fillId="3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horizontal="right" vertical="top"/>
    </xf>
    <xf numFmtId="178" fontId="0" fillId="34" borderId="12" xfId="0" applyNumberFormat="1" applyFill="1" applyBorder="1" applyAlignment="1">
      <alignment horizontal="right" vertical="top"/>
    </xf>
    <xf numFmtId="0" fontId="0" fillId="34" borderId="10" xfId="0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2" fillId="34" borderId="32" xfId="54" applyNumberFormat="1" applyFont="1" applyFill="1" applyBorder="1" applyAlignment="1">
      <alignment horizontal="left" vertical="top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писка уличное освещение" xfId="53"/>
    <cellStyle name="Обычный_имущество на 01.06.2018 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3"/>
  <sheetViews>
    <sheetView zoomScale="90" zoomScaleNormal="90" zoomScalePageLayoutView="0" workbookViewId="0" topLeftCell="A420">
      <selection activeCell="A420" sqref="A420"/>
    </sheetView>
  </sheetViews>
  <sheetFormatPr defaultColWidth="9.00390625" defaultRowHeight="12.75"/>
  <cols>
    <col min="1" max="1" width="47.25390625" style="0" customWidth="1"/>
    <col min="2" max="2" width="21.375" style="17" customWidth="1"/>
    <col min="3" max="3" width="11.75390625" style="0" customWidth="1"/>
    <col min="4" max="4" width="20.375" style="0" customWidth="1"/>
    <col min="5" max="5" width="15.75390625" style="0" customWidth="1"/>
  </cols>
  <sheetData>
    <row r="1" spans="3:5" ht="24" customHeight="1">
      <c r="C1" s="3" t="s">
        <v>63</v>
      </c>
      <c r="D1" s="3"/>
      <c r="E1" s="3"/>
    </row>
    <row r="2" spans="3:5" ht="15.75" hidden="1">
      <c r="C2" s="3" t="s">
        <v>63</v>
      </c>
      <c r="D2" s="3"/>
      <c r="E2" s="3"/>
    </row>
    <row r="3" spans="3:5" ht="15.75" hidden="1">
      <c r="C3" s="418" t="s">
        <v>64</v>
      </c>
      <c r="D3" s="418"/>
      <c r="E3" s="418"/>
    </row>
    <row r="4" spans="3:5" ht="15.75" hidden="1">
      <c r="C4" s="3"/>
      <c r="D4" s="3" t="s">
        <v>65</v>
      </c>
      <c r="E4" s="3"/>
    </row>
    <row r="5" spans="3:5" ht="15.75" hidden="1">
      <c r="C5" s="3"/>
      <c r="D5" s="3"/>
      <c r="E5" s="3"/>
    </row>
    <row r="6" ht="12.75" hidden="1"/>
    <row r="7" ht="15.75" hidden="1">
      <c r="A7" s="1"/>
    </row>
    <row r="8" ht="15.75" hidden="1">
      <c r="A8" s="1"/>
    </row>
    <row r="9" spans="1:5" ht="15.75" customHeight="1">
      <c r="A9" s="419" t="s">
        <v>66</v>
      </c>
      <c r="B9" s="419"/>
      <c r="C9" s="419"/>
      <c r="D9" s="419"/>
      <c r="E9" s="419"/>
    </row>
    <row r="10" spans="1:5" ht="38.25" customHeight="1">
      <c r="A10" s="420" t="s">
        <v>367</v>
      </c>
      <c r="B10" s="420"/>
      <c r="C10" s="420"/>
      <c r="D10" s="420"/>
      <c r="E10" s="420"/>
    </row>
    <row r="11" ht="16.5" thickBot="1">
      <c r="A11" s="1"/>
    </row>
    <row r="12" spans="1:5" ht="96.75" customHeight="1">
      <c r="A12" s="86" t="s">
        <v>38</v>
      </c>
      <c r="B12" s="60" t="s">
        <v>13</v>
      </c>
      <c r="C12" s="61" t="s">
        <v>366</v>
      </c>
      <c r="D12" s="62" t="s">
        <v>14</v>
      </c>
      <c r="E12" s="63" t="s">
        <v>15</v>
      </c>
    </row>
    <row r="13" spans="1:5" ht="20.25">
      <c r="A13" s="421" t="s">
        <v>329</v>
      </c>
      <c r="B13" s="422"/>
      <c r="C13" s="422"/>
      <c r="D13" s="422"/>
      <c r="E13" s="422"/>
    </row>
    <row r="14" spans="1:5" ht="31.5">
      <c r="A14" s="80" t="s">
        <v>21</v>
      </c>
      <c r="B14" s="22" t="s">
        <v>39</v>
      </c>
      <c r="C14" s="9">
        <v>1960</v>
      </c>
      <c r="D14" s="5">
        <v>2019348.94</v>
      </c>
      <c r="E14" s="64">
        <v>1210348.26</v>
      </c>
    </row>
    <row r="15" spans="1:5" ht="15.75">
      <c r="A15" s="79" t="s">
        <v>280</v>
      </c>
      <c r="B15" s="23"/>
      <c r="C15" s="9"/>
      <c r="D15" s="13">
        <v>2019348.94</v>
      </c>
      <c r="E15" s="65">
        <v>1210348.26</v>
      </c>
    </row>
    <row r="16" spans="1:5" ht="27" customHeight="1">
      <c r="A16" s="80" t="s">
        <v>190</v>
      </c>
      <c r="B16" s="24">
        <v>101031000119</v>
      </c>
      <c r="C16" s="9">
        <v>2008</v>
      </c>
      <c r="D16" s="5">
        <v>75793</v>
      </c>
      <c r="E16" s="64">
        <v>21053.64</v>
      </c>
    </row>
    <row r="17" spans="1:5" ht="29.25" customHeight="1">
      <c r="A17" s="80" t="s">
        <v>190</v>
      </c>
      <c r="B17" s="24">
        <v>101031000120</v>
      </c>
      <c r="C17" s="9">
        <v>2008</v>
      </c>
      <c r="D17" s="5">
        <v>75793</v>
      </c>
      <c r="E17" s="64">
        <v>21053.64</v>
      </c>
    </row>
    <row r="18" spans="1:5" ht="29.25" customHeight="1">
      <c r="A18" s="80" t="s">
        <v>339</v>
      </c>
      <c r="B18" s="24">
        <v>110103110000445</v>
      </c>
      <c r="C18" s="9">
        <v>2010</v>
      </c>
      <c r="D18" s="5">
        <v>12324.21</v>
      </c>
      <c r="E18" s="64">
        <v>0</v>
      </c>
    </row>
    <row r="19" spans="1:5" ht="29.25" customHeight="1">
      <c r="A19" s="80" t="s">
        <v>339</v>
      </c>
      <c r="B19" s="24">
        <v>110103110000446</v>
      </c>
      <c r="C19" s="9">
        <v>2010</v>
      </c>
      <c r="D19" s="5">
        <v>12324.21</v>
      </c>
      <c r="E19" s="64">
        <v>0</v>
      </c>
    </row>
    <row r="20" spans="1:5" ht="15.75">
      <c r="A20" s="79" t="s">
        <v>151</v>
      </c>
      <c r="B20" s="23"/>
      <c r="C20" s="9"/>
      <c r="D20" s="13">
        <f>D16+D17+D18+D19</f>
        <v>176234.41999999998</v>
      </c>
      <c r="E20" s="65">
        <f>E16+E17+E18+E19</f>
        <v>42107.28</v>
      </c>
    </row>
    <row r="21" spans="1:5" ht="15.75">
      <c r="A21" s="77" t="s">
        <v>299</v>
      </c>
      <c r="B21" s="69"/>
      <c r="C21" s="69"/>
      <c r="D21" s="69"/>
      <c r="E21" s="73"/>
    </row>
    <row r="22" spans="1:5" ht="15.75">
      <c r="A22" s="81" t="s">
        <v>124</v>
      </c>
      <c r="B22" s="24">
        <v>101041000370</v>
      </c>
      <c r="C22" s="9">
        <v>2007</v>
      </c>
      <c r="D22" s="5">
        <v>8000</v>
      </c>
      <c r="E22" s="64">
        <v>0</v>
      </c>
    </row>
    <row r="23" spans="1:5" ht="15.75">
      <c r="A23" s="81" t="s">
        <v>18</v>
      </c>
      <c r="B23" s="24" t="s">
        <v>40</v>
      </c>
      <c r="C23" s="9">
        <v>2006</v>
      </c>
      <c r="D23" s="5">
        <v>9259.7</v>
      </c>
      <c r="E23" s="64">
        <v>0</v>
      </c>
    </row>
    <row r="24" spans="1:5" ht="15.75">
      <c r="A24" s="81" t="s">
        <v>344</v>
      </c>
      <c r="B24" s="24">
        <v>110104110000442</v>
      </c>
      <c r="C24" s="9">
        <v>2010</v>
      </c>
      <c r="D24" s="5">
        <v>11236</v>
      </c>
      <c r="E24" s="64">
        <v>0</v>
      </c>
    </row>
    <row r="25" spans="1:5" ht="15.75">
      <c r="A25" s="81" t="s">
        <v>1</v>
      </c>
      <c r="B25" s="24" t="s">
        <v>41</v>
      </c>
      <c r="C25" s="9">
        <v>2001</v>
      </c>
      <c r="D25" s="5">
        <v>7725.48</v>
      </c>
      <c r="E25" s="64">
        <v>0</v>
      </c>
    </row>
    <row r="26" spans="1:5" ht="15.75">
      <c r="A26" s="81" t="s">
        <v>281</v>
      </c>
      <c r="B26" s="24" t="s">
        <v>42</v>
      </c>
      <c r="C26" s="9">
        <v>2006</v>
      </c>
      <c r="D26" s="5">
        <v>3687.3</v>
      </c>
      <c r="E26" s="64">
        <v>0</v>
      </c>
    </row>
    <row r="27" spans="1:5" ht="15.75">
      <c r="A27" s="81" t="s">
        <v>272</v>
      </c>
      <c r="B27" s="24">
        <v>110104109000282</v>
      </c>
      <c r="C27" s="9">
        <v>2006</v>
      </c>
      <c r="D27" s="5">
        <v>27793.98</v>
      </c>
      <c r="E27" s="64">
        <v>0</v>
      </c>
    </row>
    <row r="28" spans="1:5" ht="15.75">
      <c r="A28" s="81" t="s">
        <v>2</v>
      </c>
      <c r="B28" s="24" t="s">
        <v>43</v>
      </c>
      <c r="C28" s="9">
        <v>2003</v>
      </c>
      <c r="D28" s="5">
        <v>7344</v>
      </c>
      <c r="E28" s="64">
        <v>0</v>
      </c>
    </row>
    <row r="29" spans="1:5" ht="15.75">
      <c r="A29" s="81" t="s">
        <v>3</v>
      </c>
      <c r="B29" s="24" t="s">
        <v>44</v>
      </c>
      <c r="C29" s="9">
        <v>2006</v>
      </c>
      <c r="D29" s="5">
        <v>28760.94</v>
      </c>
      <c r="E29" s="64">
        <v>0</v>
      </c>
    </row>
    <row r="30" spans="1:5" ht="15.75">
      <c r="A30" s="81" t="s">
        <v>4</v>
      </c>
      <c r="B30" s="24" t="s">
        <v>45</v>
      </c>
      <c r="C30" s="9">
        <v>2003</v>
      </c>
      <c r="D30" s="5">
        <v>8074.17</v>
      </c>
      <c r="E30" s="64">
        <v>0</v>
      </c>
    </row>
    <row r="31" spans="1:5" ht="15.75">
      <c r="A31" s="81" t="s">
        <v>348</v>
      </c>
      <c r="B31" s="24" t="s">
        <v>46</v>
      </c>
      <c r="C31" s="9">
        <v>2006</v>
      </c>
      <c r="D31" s="5">
        <v>8323.2</v>
      </c>
      <c r="E31" s="64">
        <v>0</v>
      </c>
    </row>
    <row r="32" spans="1:5" ht="15.75">
      <c r="A32" s="81" t="s">
        <v>349</v>
      </c>
      <c r="B32" s="24" t="s">
        <v>47</v>
      </c>
      <c r="C32" s="9">
        <v>2006</v>
      </c>
      <c r="D32" s="5">
        <v>10142.88</v>
      </c>
      <c r="E32" s="64">
        <v>0</v>
      </c>
    </row>
    <row r="33" spans="1:5" ht="15.75">
      <c r="A33" s="81" t="s">
        <v>272</v>
      </c>
      <c r="B33" s="24" t="s">
        <v>48</v>
      </c>
      <c r="C33" s="9">
        <v>2004</v>
      </c>
      <c r="D33" s="5">
        <v>40521.54</v>
      </c>
      <c r="E33" s="64">
        <v>0</v>
      </c>
    </row>
    <row r="34" spans="1:5" ht="15.75">
      <c r="A34" s="81" t="s">
        <v>17</v>
      </c>
      <c r="B34" s="24" t="s">
        <v>49</v>
      </c>
      <c r="C34" s="9">
        <v>2004</v>
      </c>
      <c r="D34" s="5">
        <v>6227.1</v>
      </c>
      <c r="E34" s="64">
        <v>0</v>
      </c>
    </row>
    <row r="35" spans="1:5" ht="15.75">
      <c r="A35" s="81" t="s">
        <v>5</v>
      </c>
      <c r="B35" s="24" t="s">
        <v>50</v>
      </c>
      <c r="C35" s="9">
        <v>2004</v>
      </c>
      <c r="D35" s="5">
        <v>6063.9</v>
      </c>
      <c r="E35" s="64">
        <v>0</v>
      </c>
    </row>
    <row r="36" spans="1:5" ht="15.75">
      <c r="A36" s="81" t="s">
        <v>272</v>
      </c>
      <c r="B36" s="24" t="s">
        <v>51</v>
      </c>
      <c r="C36" s="9">
        <v>2004</v>
      </c>
      <c r="D36" s="5">
        <v>40522.56</v>
      </c>
      <c r="E36" s="64">
        <v>0</v>
      </c>
    </row>
    <row r="37" spans="1:5" ht="15.75">
      <c r="A37" s="81" t="s">
        <v>60</v>
      </c>
      <c r="B37" s="74" t="s">
        <v>52</v>
      </c>
      <c r="C37" s="9">
        <v>2006</v>
      </c>
      <c r="D37" s="5">
        <v>34958.46</v>
      </c>
      <c r="E37" s="64">
        <v>0</v>
      </c>
    </row>
    <row r="38" spans="1:5" ht="15.75">
      <c r="A38" s="81" t="s">
        <v>60</v>
      </c>
      <c r="B38" s="24" t="s">
        <v>53</v>
      </c>
      <c r="C38" s="9">
        <v>2006</v>
      </c>
      <c r="D38" s="5">
        <v>25275.6</v>
      </c>
      <c r="E38" s="64">
        <v>0</v>
      </c>
    </row>
    <row r="39" spans="1:5" ht="15.75">
      <c r="A39" s="81" t="s">
        <v>60</v>
      </c>
      <c r="B39" s="24" t="s">
        <v>54</v>
      </c>
      <c r="C39" s="9">
        <v>2006</v>
      </c>
      <c r="D39" s="5">
        <v>26764.8</v>
      </c>
      <c r="E39" s="64">
        <v>0</v>
      </c>
    </row>
    <row r="40" spans="1:5" ht="15.75">
      <c r="A40" s="81" t="s">
        <v>109</v>
      </c>
      <c r="B40" s="24" t="s">
        <v>110</v>
      </c>
      <c r="C40" s="9">
        <v>2006</v>
      </c>
      <c r="D40" s="5">
        <v>26785.2</v>
      </c>
      <c r="E40" s="64">
        <v>4910.62</v>
      </c>
    </row>
    <row r="41" spans="1:5" ht="15.75">
      <c r="A41" s="81" t="s">
        <v>345</v>
      </c>
      <c r="B41" s="24">
        <v>110104110000443</v>
      </c>
      <c r="C41" s="9">
        <v>2010</v>
      </c>
      <c r="D41" s="5">
        <v>6000</v>
      </c>
      <c r="E41" s="64">
        <v>0</v>
      </c>
    </row>
    <row r="42" spans="1:5" ht="15.75">
      <c r="A42" s="81" t="s">
        <v>111</v>
      </c>
      <c r="B42" s="24" t="s">
        <v>112</v>
      </c>
      <c r="C42" s="9">
        <v>2006</v>
      </c>
      <c r="D42" s="5">
        <v>4355.4</v>
      </c>
      <c r="E42" s="64">
        <v>0</v>
      </c>
    </row>
    <row r="43" spans="1:5" ht="15.75">
      <c r="A43" s="81" t="s">
        <v>114</v>
      </c>
      <c r="B43" s="24" t="s">
        <v>113</v>
      </c>
      <c r="C43" s="9">
        <v>2006</v>
      </c>
      <c r="D43" s="5">
        <v>6650.4</v>
      </c>
      <c r="E43" s="64">
        <v>0</v>
      </c>
    </row>
    <row r="44" spans="1:5" ht="15.75">
      <c r="A44" s="81" t="s">
        <v>282</v>
      </c>
      <c r="B44" s="24" t="s">
        <v>115</v>
      </c>
      <c r="C44" s="9">
        <v>2006</v>
      </c>
      <c r="D44" s="5">
        <v>5253</v>
      </c>
      <c r="E44" s="64">
        <v>0</v>
      </c>
    </row>
    <row r="45" spans="1:5" ht="15.75">
      <c r="A45" s="87" t="s">
        <v>342</v>
      </c>
      <c r="B45" s="16">
        <v>110104110000440</v>
      </c>
      <c r="C45" s="76">
        <v>2010</v>
      </c>
      <c r="D45" s="75">
        <v>5350</v>
      </c>
      <c r="E45" s="64">
        <v>0</v>
      </c>
    </row>
    <row r="46" spans="1:5" ht="15.75">
      <c r="A46" s="81" t="s">
        <v>117</v>
      </c>
      <c r="B46" s="24" t="s">
        <v>116</v>
      </c>
      <c r="C46" s="9">
        <v>2007</v>
      </c>
      <c r="D46" s="5">
        <v>9680</v>
      </c>
      <c r="E46" s="64">
        <v>0</v>
      </c>
    </row>
    <row r="47" spans="1:5" ht="15.75">
      <c r="A47" s="81" t="s">
        <v>118</v>
      </c>
      <c r="B47" s="24" t="s">
        <v>119</v>
      </c>
      <c r="C47" s="9">
        <v>2007</v>
      </c>
      <c r="D47" s="5">
        <v>4835</v>
      </c>
      <c r="E47" s="64">
        <v>0</v>
      </c>
    </row>
    <row r="48" spans="1:5" ht="15.75">
      <c r="A48" s="81" t="s">
        <v>118</v>
      </c>
      <c r="B48" s="24" t="s">
        <v>120</v>
      </c>
      <c r="C48" s="9">
        <v>2007</v>
      </c>
      <c r="D48" s="5">
        <v>4835</v>
      </c>
      <c r="E48" s="64">
        <v>0</v>
      </c>
    </row>
    <row r="49" spans="1:5" ht="15.75">
      <c r="A49" s="81" t="s">
        <v>118</v>
      </c>
      <c r="B49" s="24">
        <v>101041000372</v>
      </c>
      <c r="C49" s="9">
        <v>2007</v>
      </c>
      <c r="D49" s="5">
        <v>5540</v>
      </c>
      <c r="E49" s="64">
        <v>0</v>
      </c>
    </row>
    <row r="50" spans="1:5" ht="15.75">
      <c r="A50" s="81" t="s">
        <v>198</v>
      </c>
      <c r="B50" s="24">
        <v>101041000371</v>
      </c>
      <c r="C50" s="9">
        <v>2007</v>
      </c>
      <c r="D50" s="5">
        <v>8200</v>
      </c>
      <c r="E50" s="64">
        <v>0</v>
      </c>
    </row>
    <row r="51" spans="1:5" ht="15.75">
      <c r="A51" s="81" t="s">
        <v>122</v>
      </c>
      <c r="B51" s="24" t="s">
        <v>121</v>
      </c>
      <c r="C51" s="9">
        <v>2007</v>
      </c>
      <c r="D51" s="5">
        <v>44000.01</v>
      </c>
      <c r="E51" s="64">
        <v>34222.41</v>
      </c>
    </row>
    <row r="52" spans="1:5" ht="15.75">
      <c r="A52" s="81" t="s">
        <v>122</v>
      </c>
      <c r="B52" s="24" t="s">
        <v>123</v>
      </c>
      <c r="C52" s="9">
        <v>2007</v>
      </c>
      <c r="D52" s="5">
        <v>44000</v>
      </c>
      <c r="E52" s="64">
        <v>34222.4</v>
      </c>
    </row>
    <row r="53" spans="1:5" ht="15.75">
      <c r="A53" s="81" t="s">
        <v>191</v>
      </c>
      <c r="B53" s="24">
        <v>101041000391</v>
      </c>
      <c r="C53" s="9">
        <v>2007</v>
      </c>
      <c r="D53" s="5">
        <v>8138</v>
      </c>
      <c r="E53" s="64">
        <v>0</v>
      </c>
    </row>
    <row r="54" spans="1:5" ht="15.75">
      <c r="A54" s="81" t="s">
        <v>125</v>
      </c>
      <c r="B54" s="24" t="s">
        <v>126</v>
      </c>
      <c r="C54" s="9">
        <v>2007</v>
      </c>
      <c r="D54" s="5">
        <v>10962</v>
      </c>
      <c r="E54" s="64">
        <v>0</v>
      </c>
    </row>
    <row r="55" spans="1:5" ht="15.75">
      <c r="A55" s="81" t="s">
        <v>127</v>
      </c>
      <c r="B55" s="24" t="s">
        <v>128</v>
      </c>
      <c r="C55" s="9">
        <v>2007</v>
      </c>
      <c r="D55" s="5">
        <v>31644</v>
      </c>
      <c r="E55" s="64">
        <v>0</v>
      </c>
    </row>
    <row r="56" spans="1:5" ht="15.75">
      <c r="A56" s="81" t="s">
        <v>127</v>
      </c>
      <c r="B56" s="24" t="s">
        <v>129</v>
      </c>
      <c r="C56" s="9">
        <v>2007</v>
      </c>
      <c r="D56" s="5">
        <v>31644</v>
      </c>
      <c r="E56" s="64">
        <v>0</v>
      </c>
    </row>
    <row r="57" spans="1:5" ht="15.75">
      <c r="A57" s="81" t="s">
        <v>347</v>
      </c>
      <c r="B57" s="24" t="s">
        <v>130</v>
      </c>
      <c r="C57" s="9">
        <v>2008</v>
      </c>
      <c r="D57" s="5">
        <v>5500</v>
      </c>
      <c r="E57" s="64">
        <v>0</v>
      </c>
    </row>
    <row r="58" spans="1:5" ht="15.75">
      <c r="A58" s="81" t="s">
        <v>346</v>
      </c>
      <c r="B58" s="24" t="s">
        <v>131</v>
      </c>
      <c r="C58" s="9">
        <v>2008</v>
      </c>
      <c r="D58" s="5">
        <v>5500</v>
      </c>
      <c r="E58" s="64">
        <v>0</v>
      </c>
    </row>
    <row r="59" spans="1:5" ht="15.75">
      <c r="A59" s="81" t="s">
        <v>196</v>
      </c>
      <c r="B59" s="24">
        <v>101041000400</v>
      </c>
      <c r="C59" s="9">
        <v>2008</v>
      </c>
      <c r="D59" s="5">
        <v>8000</v>
      </c>
      <c r="E59" s="64">
        <v>0</v>
      </c>
    </row>
    <row r="60" spans="1:5" ht="15.75">
      <c r="A60" s="81" t="s">
        <v>188</v>
      </c>
      <c r="B60" s="24">
        <v>101041000401</v>
      </c>
      <c r="C60" s="9">
        <v>2008</v>
      </c>
      <c r="D60" s="5">
        <v>7362</v>
      </c>
      <c r="E60" s="64">
        <v>0</v>
      </c>
    </row>
    <row r="61" spans="1:5" ht="15.75">
      <c r="A61" s="81" t="s">
        <v>192</v>
      </c>
      <c r="B61" s="24">
        <v>101041000421</v>
      </c>
      <c r="C61" s="9">
        <v>2008</v>
      </c>
      <c r="D61" s="5">
        <v>7450</v>
      </c>
      <c r="E61" s="64">
        <v>0</v>
      </c>
    </row>
    <row r="62" spans="1:5" ht="15.75">
      <c r="A62" s="81" t="s">
        <v>189</v>
      </c>
      <c r="B62" s="24">
        <v>101041000422</v>
      </c>
      <c r="C62" s="9">
        <v>2008</v>
      </c>
      <c r="D62" s="5">
        <v>4990</v>
      </c>
      <c r="E62" s="64">
        <v>0</v>
      </c>
    </row>
    <row r="63" spans="1:5" ht="15.75">
      <c r="A63" s="81" t="s">
        <v>341</v>
      </c>
      <c r="B63" s="24">
        <v>31</v>
      </c>
      <c r="C63" s="9">
        <v>2010</v>
      </c>
      <c r="D63" s="5">
        <v>2650</v>
      </c>
      <c r="E63" s="64">
        <v>0</v>
      </c>
    </row>
    <row r="64" spans="1:5" ht="33" customHeight="1">
      <c r="A64" s="80" t="s">
        <v>340</v>
      </c>
      <c r="B64" s="24">
        <v>110104110000439</v>
      </c>
      <c r="C64" s="9">
        <v>2010</v>
      </c>
      <c r="D64" s="5">
        <v>6750</v>
      </c>
      <c r="E64" s="64">
        <v>0</v>
      </c>
    </row>
    <row r="65" spans="1:5" ht="15.75">
      <c r="A65" s="81" t="s">
        <v>109</v>
      </c>
      <c r="B65" s="24">
        <v>101041000423</v>
      </c>
      <c r="C65" s="9">
        <v>2008</v>
      </c>
      <c r="D65" s="5">
        <v>18700</v>
      </c>
      <c r="E65" s="64">
        <v>0</v>
      </c>
    </row>
    <row r="66" spans="1:5" ht="15.75">
      <c r="A66" s="81" t="s">
        <v>193</v>
      </c>
      <c r="B66" s="24">
        <v>101041000424</v>
      </c>
      <c r="C66" s="9">
        <v>2008</v>
      </c>
      <c r="D66" s="5">
        <v>18550</v>
      </c>
      <c r="E66" s="64">
        <v>0</v>
      </c>
    </row>
    <row r="67" spans="1:5" ht="15.75">
      <c r="A67" s="81" t="s">
        <v>283</v>
      </c>
      <c r="B67" s="24">
        <v>110104109000426</v>
      </c>
      <c r="C67" s="9">
        <v>2009</v>
      </c>
      <c r="D67" s="5">
        <v>22500</v>
      </c>
      <c r="E67" s="64">
        <v>9375</v>
      </c>
    </row>
    <row r="68" spans="1:5" ht="15.75">
      <c r="A68" s="81" t="s">
        <v>275</v>
      </c>
      <c r="B68" s="24">
        <v>110104109000428</v>
      </c>
      <c r="C68" s="9">
        <v>2009</v>
      </c>
      <c r="D68" s="5">
        <v>10369</v>
      </c>
      <c r="E68" s="64">
        <v>0</v>
      </c>
    </row>
    <row r="69" spans="1:5" ht="15.75">
      <c r="A69" s="81" t="s">
        <v>274</v>
      </c>
      <c r="B69" s="24">
        <v>110104109000431</v>
      </c>
      <c r="C69" s="9">
        <v>2009</v>
      </c>
      <c r="D69" s="5">
        <v>4566</v>
      </c>
      <c r="E69" s="64">
        <v>0</v>
      </c>
    </row>
    <row r="70" spans="1:5" ht="21" customHeight="1">
      <c r="A70" s="81" t="s">
        <v>284</v>
      </c>
      <c r="B70" s="24">
        <v>110104109000435</v>
      </c>
      <c r="C70" s="9">
        <v>2009</v>
      </c>
      <c r="D70" s="5">
        <v>4000</v>
      </c>
      <c r="E70" s="64">
        <v>0</v>
      </c>
    </row>
    <row r="71" spans="1:5" ht="15.75">
      <c r="A71" s="81" t="s">
        <v>285</v>
      </c>
      <c r="B71" s="24">
        <v>110104109000436</v>
      </c>
      <c r="C71" s="9">
        <v>2009</v>
      </c>
      <c r="D71" s="5">
        <v>20650</v>
      </c>
      <c r="E71" s="64">
        <v>13766.68</v>
      </c>
    </row>
    <row r="72" spans="1:5" ht="15.75">
      <c r="A72" s="87" t="s">
        <v>343</v>
      </c>
      <c r="B72" s="24">
        <v>110104110000441</v>
      </c>
      <c r="C72" s="9">
        <v>2010</v>
      </c>
      <c r="D72" s="5">
        <v>9000</v>
      </c>
      <c r="E72" s="64">
        <v>0</v>
      </c>
    </row>
    <row r="73" spans="1:5" ht="15.75">
      <c r="A73" s="81" t="s">
        <v>274</v>
      </c>
      <c r="B73" s="24">
        <v>110104109000432</v>
      </c>
      <c r="C73" s="9">
        <v>2009</v>
      </c>
      <c r="D73" s="5">
        <v>4566</v>
      </c>
      <c r="E73" s="64">
        <v>0</v>
      </c>
    </row>
    <row r="74" spans="1:5" ht="15.75">
      <c r="A74" s="79" t="s">
        <v>152</v>
      </c>
      <c r="B74" s="23"/>
      <c r="C74" s="9"/>
      <c r="D74" s="13">
        <f>SUM(D22:D73)</f>
        <v>729656.6200000001</v>
      </c>
      <c r="E74" s="65">
        <f>SUM(E22:E73)</f>
        <v>96497.11000000002</v>
      </c>
    </row>
    <row r="75" spans="1:5" ht="15.75">
      <c r="A75" s="415" t="s">
        <v>6</v>
      </c>
      <c r="B75" s="416"/>
      <c r="C75" s="416"/>
      <c r="D75" s="416"/>
      <c r="E75" s="417"/>
    </row>
    <row r="76" spans="1:5" ht="15.75">
      <c r="A76" s="88" t="s">
        <v>62</v>
      </c>
      <c r="B76" s="25" t="s">
        <v>55</v>
      </c>
      <c r="C76" s="9">
        <v>2003</v>
      </c>
      <c r="D76" s="5">
        <v>107100</v>
      </c>
      <c r="E76" s="64">
        <v>0</v>
      </c>
    </row>
    <row r="77" spans="1:5" ht="15.75">
      <c r="A77" s="88" t="s">
        <v>276</v>
      </c>
      <c r="B77" s="25">
        <v>110105109000010</v>
      </c>
      <c r="C77" s="9">
        <v>2009</v>
      </c>
      <c r="D77" s="5">
        <v>275000</v>
      </c>
      <c r="E77" s="64">
        <v>174166.74</v>
      </c>
    </row>
    <row r="78" spans="1:5" ht="15.75">
      <c r="A78" s="79" t="s">
        <v>153</v>
      </c>
      <c r="B78" s="23"/>
      <c r="C78" s="9"/>
      <c r="D78" s="13">
        <f>D76+D77</f>
        <v>382100</v>
      </c>
      <c r="E78" s="65">
        <f>E77</f>
        <v>174166.74</v>
      </c>
    </row>
    <row r="79" spans="1:5" ht="15.75">
      <c r="A79" s="415" t="s">
        <v>7</v>
      </c>
      <c r="B79" s="416"/>
      <c r="C79" s="416"/>
      <c r="D79" s="416"/>
      <c r="E79" s="417"/>
    </row>
    <row r="80" spans="1:5" ht="15.75">
      <c r="A80" s="81" t="s">
        <v>8</v>
      </c>
      <c r="B80" s="22" t="s">
        <v>56</v>
      </c>
      <c r="C80" s="9">
        <v>1970</v>
      </c>
      <c r="D80" s="5">
        <v>3353.76</v>
      </c>
      <c r="E80" s="64">
        <v>0</v>
      </c>
    </row>
    <row r="81" spans="1:5" ht="15.75">
      <c r="A81" s="81" t="s">
        <v>9</v>
      </c>
      <c r="B81" s="22" t="s">
        <v>57</v>
      </c>
      <c r="C81" s="9">
        <v>1973</v>
      </c>
      <c r="D81" s="5">
        <v>3940.56</v>
      </c>
      <c r="E81" s="64">
        <v>0</v>
      </c>
    </row>
    <row r="82" spans="1:5" ht="15.75">
      <c r="A82" s="81" t="s">
        <v>11</v>
      </c>
      <c r="B82" s="24" t="s">
        <v>58</v>
      </c>
      <c r="C82" s="9">
        <v>1987</v>
      </c>
      <c r="D82" s="5">
        <v>4572.66</v>
      </c>
      <c r="E82" s="64">
        <v>0</v>
      </c>
    </row>
    <row r="83" spans="1:5" ht="31.5">
      <c r="A83" s="81" t="s">
        <v>19</v>
      </c>
      <c r="B83" s="24" t="s">
        <v>59</v>
      </c>
      <c r="C83" s="9">
        <v>1989</v>
      </c>
      <c r="D83" s="5">
        <v>76265.4</v>
      </c>
      <c r="E83" s="64">
        <v>0</v>
      </c>
    </row>
    <row r="84" spans="1:5" ht="15.75">
      <c r="A84" s="81" t="s">
        <v>132</v>
      </c>
      <c r="B84" s="24" t="s">
        <v>133</v>
      </c>
      <c r="C84" s="9">
        <v>2006</v>
      </c>
      <c r="D84" s="5">
        <v>3978</v>
      </c>
      <c r="E84" s="64">
        <v>0</v>
      </c>
    </row>
    <row r="85" spans="1:5" ht="15.75">
      <c r="A85" s="81" t="s">
        <v>134</v>
      </c>
      <c r="B85" s="24" t="s">
        <v>135</v>
      </c>
      <c r="C85" s="9">
        <v>2006</v>
      </c>
      <c r="D85" s="5">
        <v>3825</v>
      </c>
      <c r="E85" s="64">
        <v>0</v>
      </c>
    </row>
    <row r="86" spans="1:5" ht="15.75">
      <c r="A86" s="81" t="s">
        <v>136</v>
      </c>
      <c r="B86" s="24" t="s">
        <v>137</v>
      </c>
      <c r="C86" s="9">
        <v>2008</v>
      </c>
      <c r="D86" s="5">
        <v>5750</v>
      </c>
      <c r="E86" s="64">
        <v>0</v>
      </c>
    </row>
    <row r="87" spans="1:5" ht="15.75">
      <c r="A87" s="81" t="s">
        <v>10</v>
      </c>
      <c r="B87" s="24" t="s">
        <v>138</v>
      </c>
      <c r="C87" s="9">
        <v>2008</v>
      </c>
      <c r="D87" s="5">
        <v>4130</v>
      </c>
      <c r="E87" s="64">
        <v>0</v>
      </c>
    </row>
    <row r="88" spans="1:5" ht="15.75">
      <c r="A88" s="81" t="s">
        <v>139</v>
      </c>
      <c r="B88" s="24" t="s">
        <v>140</v>
      </c>
      <c r="C88" s="9">
        <v>2008</v>
      </c>
      <c r="D88" s="5">
        <v>3800</v>
      </c>
      <c r="E88" s="64">
        <v>0</v>
      </c>
    </row>
    <row r="89" spans="1:5" ht="15.75">
      <c r="A89" s="81" t="s">
        <v>194</v>
      </c>
      <c r="B89" s="24">
        <v>101061000308</v>
      </c>
      <c r="C89" s="9">
        <v>2008</v>
      </c>
      <c r="D89" s="5">
        <v>12251</v>
      </c>
      <c r="E89" s="64">
        <v>0</v>
      </c>
    </row>
    <row r="90" spans="1:5" ht="15.75">
      <c r="A90" s="81" t="s">
        <v>195</v>
      </c>
      <c r="B90" s="24">
        <v>101061000312</v>
      </c>
      <c r="C90" s="9">
        <v>2008</v>
      </c>
      <c r="D90" s="5">
        <v>3250</v>
      </c>
      <c r="E90" s="64">
        <v>0</v>
      </c>
    </row>
    <row r="91" spans="1:5" ht="15.75">
      <c r="A91" s="81" t="s">
        <v>195</v>
      </c>
      <c r="B91" s="24">
        <v>101061000313</v>
      </c>
      <c r="C91" s="9">
        <v>2008</v>
      </c>
      <c r="D91" s="5">
        <v>3250</v>
      </c>
      <c r="E91" s="64">
        <v>0</v>
      </c>
    </row>
    <row r="92" spans="1:5" ht="15.75">
      <c r="A92" s="81" t="s">
        <v>195</v>
      </c>
      <c r="B92" s="24">
        <v>101061000314</v>
      </c>
      <c r="C92" s="9">
        <v>2008</v>
      </c>
      <c r="D92" s="5">
        <v>3250</v>
      </c>
      <c r="E92" s="64">
        <v>0</v>
      </c>
    </row>
    <row r="93" spans="1:5" ht="15.75">
      <c r="A93" s="81" t="s">
        <v>142</v>
      </c>
      <c r="B93" s="23">
        <v>101061000271</v>
      </c>
      <c r="C93" s="9">
        <v>2007</v>
      </c>
      <c r="D93" s="5">
        <v>8000</v>
      </c>
      <c r="E93" s="64">
        <v>0</v>
      </c>
    </row>
    <row r="94" spans="1:5" ht="15.75">
      <c r="A94" s="81" t="s">
        <v>277</v>
      </c>
      <c r="B94" s="23">
        <v>110106109000332</v>
      </c>
      <c r="C94" s="9">
        <v>2009</v>
      </c>
      <c r="D94" s="5">
        <v>12700</v>
      </c>
      <c r="E94" s="64">
        <v>0</v>
      </c>
    </row>
    <row r="95" spans="1:5" ht="15.75">
      <c r="A95" s="81" t="s">
        <v>286</v>
      </c>
      <c r="B95" s="23">
        <v>18</v>
      </c>
      <c r="C95" s="9">
        <v>2009</v>
      </c>
      <c r="D95" s="5">
        <v>3600</v>
      </c>
      <c r="E95" s="64">
        <v>0</v>
      </c>
    </row>
    <row r="96" spans="1:5" ht="15.75">
      <c r="A96" s="81" t="s">
        <v>350</v>
      </c>
      <c r="B96" s="23">
        <v>110106110000444</v>
      </c>
      <c r="C96" s="9">
        <v>2010</v>
      </c>
      <c r="D96" s="5">
        <v>3950</v>
      </c>
      <c r="E96" s="64">
        <v>0</v>
      </c>
    </row>
    <row r="97" spans="1:5" ht="15.75">
      <c r="A97" s="79" t="s">
        <v>145</v>
      </c>
      <c r="B97" s="23"/>
      <c r="C97" s="9"/>
      <c r="D97" s="13">
        <f>SUM(D80:D96)</f>
        <v>159866.38</v>
      </c>
      <c r="E97" s="65">
        <f>SUM(E80:E96)</f>
        <v>0</v>
      </c>
    </row>
    <row r="98" spans="1:5" ht="31.5" customHeight="1">
      <c r="A98" s="99" t="s">
        <v>365</v>
      </c>
      <c r="B98" s="95"/>
      <c r="C98" s="96"/>
      <c r="D98" s="97">
        <f>D97+D78+D74+D20+D15</f>
        <v>3467206.36</v>
      </c>
      <c r="E98" s="98">
        <f>E97+E78+E74+E20+E15</f>
        <v>1523119.3900000001</v>
      </c>
    </row>
    <row r="99" spans="1:5" ht="18.75">
      <c r="A99" s="433" t="s">
        <v>288</v>
      </c>
      <c r="B99" s="434"/>
      <c r="C99" s="434"/>
      <c r="D99" s="434"/>
      <c r="E99" s="435"/>
    </row>
    <row r="100" spans="1:5" ht="47.25">
      <c r="A100" s="78" t="s">
        <v>68</v>
      </c>
      <c r="B100" s="23">
        <v>101010001</v>
      </c>
      <c r="C100" s="9">
        <v>1967</v>
      </c>
      <c r="D100" s="5">
        <v>8206713</v>
      </c>
      <c r="E100" s="64">
        <v>3706461.73</v>
      </c>
    </row>
    <row r="101" spans="1:5" ht="15.75">
      <c r="A101" s="78" t="s">
        <v>289</v>
      </c>
      <c r="B101" s="23">
        <v>1114521127002</v>
      </c>
      <c r="C101" s="9">
        <v>1967</v>
      </c>
      <c r="D101" s="5">
        <v>442681.29</v>
      </c>
      <c r="E101" s="64">
        <v>397840.55</v>
      </c>
    </row>
    <row r="102" spans="1:5" ht="15.75">
      <c r="A102" s="79" t="s">
        <v>280</v>
      </c>
      <c r="B102" s="23"/>
      <c r="C102" s="9"/>
      <c r="D102" s="13">
        <f>SUM(D100:D101)</f>
        <v>8649394.29</v>
      </c>
      <c r="E102" s="65">
        <f>SUM(E100:E101)</f>
        <v>4104302.28</v>
      </c>
    </row>
    <row r="103" spans="1:5" ht="15.75">
      <c r="A103" s="415" t="s">
        <v>16</v>
      </c>
      <c r="B103" s="416"/>
      <c r="C103" s="416"/>
      <c r="D103" s="416"/>
      <c r="E103" s="417"/>
    </row>
    <row r="104" spans="1:5" ht="31.5">
      <c r="A104" s="80" t="s">
        <v>69</v>
      </c>
      <c r="B104" s="23">
        <v>1110037</v>
      </c>
      <c r="C104" s="9">
        <v>1970</v>
      </c>
      <c r="D104" s="5">
        <v>84598</v>
      </c>
      <c r="E104" s="64">
        <v>17264.97</v>
      </c>
    </row>
    <row r="105" spans="1:5" ht="15.75">
      <c r="A105" s="79" t="s">
        <v>290</v>
      </c>
      <c r="B105" s="23"/>
      <c r="C105" s="9"/>
      <c r="D105" s="13">
        <v>84598</v>
      </c>
      <c r="E105" s="65">
        <f>SUM(E104)</f>
        <v>17264.97</v>
      </c>
    </row>
    <row r="106" spans="1:5" ht="15.75">
      <c r="A106" s="415" t="s">
        <v>0</v>
      </c>
      <c r="B106" s="416"/>
      <c r="C106" s="416"/>
      <c r="D106" s="416"/>
      <c r="E106" s="417"/>
    </row>
    <row r="107" spans="1:5" ht="15.75">
      <c r="A107" s="77" t="s">
        <v>351</v>
      </c>
      <c r="B107" s="69"/>
      <c r="C107" s="69"/>
      <c r="D107" s="69"/>
      <c r="E107" s="73"/>
    </row>
    <row r="108" spans="1:5" ht="15.75">
      <c r="A108" s="81" t="s">
        <v>71</v>
      </c>
      <c r="B108" s="33" t="s">
        <v>203</v>
      </c>
      <c r="C108" s="9">
        <v>1996</v>
      </c>
      <c r="D108" s="5">
        <v>8984</v>
      </c>
      <c r="E108" s="64">
        <v>0</v>
      </c>
    </row>
    <row r="109" spans="1:5" ht="15.75">
      <c r="A109" s="81" t="s">
        <v>76</v>
      </c>
      <c r="B109" s="33">
        <v>1380188</v>
      </c>
      <c r="C109" s="9">
        <v>1997</v>
      </c>
      <c r="D109" s="5">
        <v>24184</v>
      </c>
      <c r="E109" s="64">
        <v>926.11</v>
      </c>
    </row>
    <row r="110" spans="1:5" ht="15.75">
      <c r="A110" s="81" t="s">
        <v>71</v>
      </c>
      <c r="B110" s="33">
        <v>1380169</v>
      </c>
      <c r="C110" s="9">
        <v>1996</v>
      </c>
      <c r="D110" s="5">
        <v>8319</v>
      </c>
      <c r="E110" s="64">
        <v>0</v>
      </c>
    </row>
    <row r="111" spans="1:5" ht="31.5">
      <c r="A111" s="81" t="s">
        <v>93</v>
      </c>
      <c r="B111" s="34" t="s">
        <v>200</v>
      </c>
      <c r="C111" s="9">
        <v>1999</v>
      </c>
      <c r="D111" s="5">
        <v>4030</v>
      </c>
      <c r="E111" s="64">
        <v>0</v>
      </c>
    </row>
    <row r="112" spans="1:5" ht="15.75">
      <c r="A112" s="81" t="s">
        <v>72</v>
      </c>
      <c r="B112" s="33" t="s">
        <v>204</v>
      </c>
      <c r="C112" s="9">
        <v>1988</v>
      </c>
      <c r="D112" s="5">
        <v>4607</v>
      </c>
      <c r="E112" s="64">
        <v>0</v>
      </c>
    </row>
    <row r="113" spans="1:5" ht="15.75">
      <c r="A113" s="81" t="s">
        <v>72</v>
      </c>
      <c r="B113" s="33" t="s">
        <v>205</v>
      </c>
      <c r="C113" s="9">
        <v>1988</v>
      </c>
      <c r="D113" s="5">
        <v>4607</v>
      </c>
      <c r="E113" s="64">
        <v>0</v>
      </c>
    </row>
    <row r="114" spans="1:5" ht="15.75">
      <c r="A114" s="81" t="s">
        <v>291</v>
      </c>
      <c r="B114" s="33" t="s">
        <v>206</v>
      </c>
      <c r="C114" s="9">
        <v>1998</v>
      </c>
      <c r="D114" s="5">
        <v>15013</v>
      </c>
      <c r="E114" s="64">
        <v>0</v>
      </c>
    </row>
    <row r="115" spans="1:5" ht="15.75">
      <c r="A115" s="81" t="s">
        <v>74</v>
      </c>
      <c r="B115" s="33" t="s">
        <v>207</v>
      </c>
      <c r="C115" s="9">
        <v>1994</v>
      </c>
      <c r="D115" s="5">
        <v>19136</v>
      </c>
      <c r="E115" s="64">
        <v>0</v>
      </c>
    </row>
    <row r="116" spans="1:5" ht="15.75">
      <c r="A116" s="81" t="s">
        <v>75</v>
      </c>
      <c r="B116" s="33" t="s">
        <v>208</v>
      </c>
      <c r="C116" s="9">
        <v>1996</v>
      </c>
      <c r="D116" s="5">
        <v>6094</v>
      </c>
      <c r="E116" s="64">
        <v>0</v>
      </c>
    </row>
    <row r="117" spans="1:5" ht="15.75">
      <c r="A117" s="81" t="s">
        <v>75</v>
      </c>
      <c r="B117" s="33" t="s">
        <v>209</v>
      </c>
      <c r="C117" s="9">
        <v>1996</v>
      </c>
      <c r="D117" s="5">
        <v>6094</v>
      </c>
      <c r="E117" s="64">
        <v>0</v>
      </c>
    </row>
    <row r="118" spans="1:5" ht="15.75">
      <c r="A118" s="81" t="s">
        <v>77</v>
      </c>
      <c r="B118" s="33" t="s">
        <v>211</v>
      </c>
      <c r="C118" s="9">
        <v>1988</v>
      </c>
      <c r="D118" s="5">
        <v>9972</v>
      </c>
      <c r="E118" s="64">
        <v>0</v>
      </c>
    </row>
    <row r="119" spans="1:5" ht="15.75">
      <c r="A119" s="81" t="s">
        <v>78</v>
      </c>
      <c r="B119" s="33" t="s">
        <v>212</v>
      </c>
      <c r="C119" s="9">
        <v>1988</v>
      </c>
      <c r="D119" s="5">
        <v>20053</v>
      </c>
      <c r="E119" s="64">
        <v>0</v>
      </c>
    </row>
    <row r="120" spans="1:5" ht="15.75">
      <c r="A120" s="81" t="s">
        <v>79</v>
      </c>
      <c r="B120" s="33" t="s">
        <v>213</v>
      </c>
      <c r="C120" s="9">
        <v>1987</v>
      </c>
      <c r="D120" s="5">
        <v>10979</v>
      </c>
      <c r="E120" s="64">
        <v>0</v>
      </c>
    </row>
    <row r="121" spans="1:5" ht="15.75">
      <c r="A121" s="81" t="s">
        <v>80</v>
      </c>
      <c r="B121" s="33">
        <v>4143696190037</v>
      </c>
      <c r="C121" s="9">
        <v>2008</v>
      </c>
      <c r="D121" s="5">
        <v>20200</v>
      </c>
      <c r="E121" s="64">
        <v>17594.58</v>
      </c>
    </row>
    <row r="122" spans="1:5" ht="15.75">
      <c r="A122" s="81" t="s">
        <v>292</v>
      </c>
      <c r="B122" s="33">
        <v>11010418</v>
      </c>
      <c r="C122" s="9">
        <v>2006</v>
      </c>
      <c r="D122" s="5">
        <v>8240</v>
      </c>
      <c r="E122" s="64">
        <v>0</v>
      </c>
    </row>
    <row r="123" spans="1:5" ht="15.75">
      <c r="A123" s="81" t="s">
        <v>170</v>
      </c>
      <c r="B123" s="23">
        <v>4143230140030</v>
      </c>
      <c r="C123" s="9">
        <v>2008</v>
      </c>
      <c r="D123" s="5">
        <v>4006.8</v>
      </c>
      <c r="E123" s="64">
        <v>0</v>
      </c>
    </row>
    <row r="124" spans="1:5" ht="15.75">
      <c r="A124" s="81" t="s">
        <v>254</v>
      </c>
      <c r="B124" s="23">
        <v>110104409000066</v>
      </c>
      <c r="C124" s="9">
        <v>2009</v>
      </c>
      <c r="D124" s="5">
        <v>9000</v>
      </c>
      <c r="E124" s="64">
        <v>0</v>
      </c>
    </row>
    <row r="125" spans="1:5" ht="15.75">
      <c r="A125" s="81" t="s">
        <v>236</v>
      </c>
      <c r="B125" s="23">
        <v>4143020100060</v>
      </c>
      <c r="C125" s="9">
        <v>2008</v>
      </c>
      <c r="D125" s="5">
        <v>15995</v>
      </c>
      <c r="E125" s="64">
        <v>0</v>
      </c>
    </row>
    <row r="126" spans="1:5" ht="20.25" customHeight="1">
      <c r="A126" s="81" t="s">
        <v>297</v>
      </c>
      <c r="B126" s="23">
        <v>4143020209062</v>
      </c>
      <c r="C126" s="9">
        <v>2008</v>
      </c>
      <c r="D126" s="5">
        <v>25832</v>
      </c>
      <c r="E126" s="64">
        <v>8969.44</v>
      </c>
    </row>
    <row r="127" spans="1:5" ht="16.5" customHeight="1">
      <c r="A127" s="81" t="s">
        <v>293</v>
      </c>
      <c r="B127" s="23">
        <v>4143020320063</v>
      </c>
      <c r="C127" s="9">
        <v>2008</v>
      </c>
      <c r="D127" s="5">
        <v>4840</v>
      </c>
      <c r="E127" s="64">
        <v>0</v>
      </c>
    </row>
    <row r="128" spans="1:5" ht="15.75">
      <c r="A128" s="81" t="s">
        <v>160</v>
      </c>
      <c r="B128" s="33">
        <v>11010413</v>
      </c>
      <c r="C128" s="9">
        <v>2006</v>
      </c>
      <c r="D128" s="5">
        <v>4326</v>
      </c>
      <c r="E128" s="64">
        <v>0</v>
      </c>
    </row>
    <row r="129" spans="1:5" ht="15.75">
      <c r="A129" s="81" t="s">
        <v>271</v>
      </c>
      <c r="B129" s="23">
        <v>110104409000068</v>
      </c>
      <c r="C129" s="9">
        <v>2009</v>
      </c>
      <c r="D129" s="5">
        <v>17000</v>
      </c>
      <c r="E129" s="64">
        <v>0</v>
      </c>
    </row>
    <row r="130" spans="1:5" ht="15.75">
      <c r="A130" s="81" t="s">
        <v>255</v>
      </c>
      <c r="B130" s="23">
        <v>10104109000069</v>
      </c>
      <c r="C130" s="9">
        <v>2009</v>
      </c>
      <c r="D130" s="5">
        <v>4500</v>
      </c>
      <c r="E130" s="64">
        <v>0</v>
      </c>
    </row>
    <row r="131" spans="1:5" ht="15.75">
      <c r="A131" s="81" t="s">
        <v>159</v>
      </c>
      <c r="B131" s="23">
        <v>11010409</v>
      </c>
      <c r="C131" s="9">
        <v>2006</v>
      </c>
      <c r="D131" s="5">
        <v>8209</v>
      </c>
      <c r="E131" s="64">
        <v>0</v>
      </c>
    </row>
    <row r="132" spans="1:5" ht="15.75">
      <c r="A132" s="81" t="s">
        <v>159</v>
      </c>
      <c r="B132" s="23">
        <v>11010408</v>
      </c>
      <c r="C132" s="9">
        <v>2006</v>
      </c>
      <c r="D132" s="5">
        <v>8209</v>
      </c>
      <c r="E132" s="64">
        <v>0</v>
      </c>
    </row>
    <row r="133" spans="1:5" ht="15.75">
      <c r="A133" s="81" t="s">
        <v>161</v>
      </c>
      <c r="B133" s="23">
        <v>11010410</v>
      </c>
      <c r="C133" s="9">
        <v>2006</v>
      </c>
      <c r="D133" s="5">
        <v>9270</v>
      </c>
      <c r="E133" s="64">
        <v>0</v>
      </c>
    </row>
    <row r="134" spans="1:5" ht="15.75">
      <c r="A134" s="81" t="s">
        <v>161</v>
      </c>
      <c r="B134" s="23">
        <v>11010411</v>
      </c>
      <c r="C134" s="9">
        <v>2006</v>
      </c>
      <c r="D134" s="5">
        <v>9270</v>
      </c>
      <c r="E134" s="64">
        <v>0</v>
      </c>
    </row>
    <row r="135" spans="1:5" ht="15.75">
      <c r="A135" s="81" t="s">
        <v>164</v>
      </c>
      <c r="B135" s="23">
        <v>4143322434005</v>
      </c>
      <c r="C135" s="9">
        <v>2007</v>
      </c>
      <c r="D135" s="5">
        <v>6200</v>
      </c>
      <c r="E135" s="64">
        <v>0</v>
      </c>
    </row>
    <row r="136" spans="1:5" ht="15.75">
      <c r="A136" s="81" t="s">
        <v>253</v>
      </c>
      <c r="B136" s="23">
        <v>4143322060014</v>
      </c>
      <c r="C136" s="9">
        <v>2007</v>
      </c>
      <c r="D136" s="5">
        <v>35000</v>
      </c>
      <c r="E136" s="64">
        <v>25035.86</v>
      </c>
    </row>
    <row r="137" spans="1:5" ht="15.75">
      <c r="A137" s="81" t="s">
        <v>303</v>
      </c>
      <c r="B137" s="23">
        <v>4143322435034</v>
      </c>
      <c r="C137" s="9">
        <v>2008</v>
      </c>
      <c r="D137" s="5">
        <v>6800</v>
      </c>
      <c r="E137" s="64">
        <v>0</v>
      </c>
    </row>
    <row r="138" spans="1:5" ht="15.75">
      <c r="A138" s="81" t="s">
        <v>165</v>
      </c>
      <c r="B138" s="23">
        <v>4143322435005</v>
      </c>
      <c r="C138" s="9">
        <v>2007</v>
      </c>
      <c r="D138" s="5">
        <v>16890</v>
      </c>
      <c r="E138" s="64">
        <v>0</v>
      </c>
    </row>
    <row r="139" spans="1:5" ht="15.75">
      <c r="A139" s="81" t="s">
        <v>166</v>
      </c>
      <c r="B139" s="23">
        <v>4143020010044</v>
      </c>
      <c r="C139" s="9">
        <v>2007</v>
      </c>
      <c r="D139" s="5">
        <v>26900</v>
      </c>
      <c r="E139" s="64">
        <v>0</v>
      </c>
    </row>
    <row r="140" spans="1:5" ht="15.75">
      <c r="A140" s="81" t="s">
        <v>169</v>
      </c>
      <c r="B140" s="23">
        <v>4143010210029</v>
      </c>
      <c r="C140" s="9">
        <v>2008</v>
      </c>
      <c r="D140" s="5">
        <v>8800</v>
      </c>
      <c r="E140" s="64">
        <v>0</v>
      </c>
    </row>
    <row r="141" spans="1:5" ht="15.75">
      <c r="A141" s="81" t="s">
        <v>228</v>
      </c>
      <c r="B141" s="23">
        <v>4142813100038</v>
      </c>
      <c r="C141" s="9">
        <v>2000</v>
      </c>
      <c r="D141" s="5">
        <v>29822</v>
      </c>
      <c r="E141" s="64">
        <v>0</v>
      </c>
    </row>
    <row r="142" spans="1:5" ht="15.75">
      <c r="A142" s="81" t="s">
        <v>228</v>
      </c>
      <c r="B142" s="23">
        <v>4142813100039</v>
      </c>
      <c r="C142" s="9">
        <v>2000</v>
      </c>
      <c r="D142" s="5">
        <v>29822</v>
      </c>
      <c r="E142" s="64">
        <v>0</v>
      </c>
    </row>
    <row r="143" spans="1:5" ht="15.75">
      <c r="A143" s="81" t="s">
        <v>228</v>
      </c>
      <c r="B143" s="23">
        <v>4142813100040</v>
      </c>
      <c r="C143" s="9">
        <v>2000</v>
      </c>
      <c r="D143" s="5">
        <v>29822</v>
      </c>
      <c r="E143" s="64">
        <v>0</v>
      </c>
    </row>
    <row r="144" spans="1:5" ht="15.75">
      <c r="A144" s="81" t="s">
        <v>228</v>
      </c>
      <c r="B144" s="23">
        <v>4142813100041</v>
      </c>
      <c r="C144" s="9">
        <v>2000</v>
      </c>
      <c r="D144" s="5">
        <v>29822</v>
      </c>
      <c r="E144" s="64">
        <v>0</v>
      </c>
    </row>
    <row r="145" spans="1:5" ht="15.75">
      <c r="A145" s="81" t="s">
        <v>233</v>
      </c>
      <c r="B145" s="23">
        <v>4142912100042</v>
      </c>
      <c r="C145" s="9">
        <v>2000</v>
      </c>
      <c r="D145" s="5">
        <v>10834</v>
      </c>
      <c r="E145" s="64">
        <v>0</v>
      </c>
    </row>
    <row r="146" spans="1:5" ht="15.75">
      <c r="A146" s="81" t="s">
        <v>234</v>
      </c>
      <c r="B146" s="23">
        <v>4142912100043</v>
      </c>
      <c r="C146" s="9">
        <v>2000</v>
      </c>
      <c r="D146" s="5">
        <v>10834</v>
      </c>
      <c r="E146" s="64">
        <v>0</v>
      </c>
    </row>
    <row r="147" spans="1:5" ht="15.75">
      <c r="A147" s="81" t="s">
        <v>239</v>
      </c>
      <c r="B147" s="23">
        <v>4142912100044</v>
      </c>
      <c r="C147" s="9">
        <v>2000</v>
      </c>
      <c r="D147" s="5">
        <v>31419</v>
      </c>
      <c r="E147" s="64">
        <v>0</v>
      </c>
    </row>
    <row r="148" spans="1:5" ht="15.75">
      <c r="A148" s="81" t="s">
        <v>239</v>
      </c>
      <c r="B148" s="23">
        <v>4142912100045</v>
      </c>
      <c r="C148" s="9">
        <v>2000</v>
      </c>
      <c r="D148" s="5">
        <v>31419</v>
      </c>
      <c r="E148" s="64">
        <v>0</v>
      </c>
    </row>
    <row r="149" spans="1:5" ht="15.75">
      <c r="A149" s="81" t="s">
        <v>235</v>
      </c>
      <c r="B149" s="23">
        <v>4142912100046</v>
      </c>
      <c r="C149" s="9">
        <v>2000</v>
      </c>
      <c r="D149" s="5">
        <v>10834</v>
      </c>
      <c r="E149" s="64">
        <v>0</v>
      </c>
    </row>
    <row r="150" spans="1:5" ht="15.75">
      <c r="A150" s="81" t="s">
        <v>242</v>
      </c>
      <c r="B150" s="23">
        <v>4142912100047</v>
      </c>
      <c r="C150" s="9">
        <v>2000</v>
      </c>
      <c r="D150" s="5">
        <v>5385</v>
      </c>
      <c r="E150" s="64">
        <v>0</v>
      </c>
    </row>
    <row r="151" spans="1:5" ht="15.75">
      <c r="A151" s="81" t="s">
        <v>241</v>
      </c>
      <c r="B151" s="23">
        <v>4142912100048</v>
      </c>
      <c r="C151" s="9">
        <v>2000</v>
      </c>
      <c r="D151" s="5">
        <v>5385</v>
      </c>
      <c r="E151" s="64">
        <v>0</v>
      </c>
    </row>
    <row r="152" spans="1:5" ht="15.75">
      <c r="A152" s="81" t="s">
        <v>240</v>
      </c>
      <c r="B152" s="23">
        <v>4142912100049</v>
      </c>
      <c r="C152" s="9">
        <v>2000</v>
      </c>
      <c r="D152" s="5">
        <v>30678</v>
      </c>
      <c r="E152" s="64">
        <v>0</v>
      </c>
    </row>
    <row r="153" spans="1:5" ht="15.75">
      <c r="A153" s="81" t="s">
        <v>240</v>
      </c>
      <c r="B153" s="23">
        <v>4142912100050</v>
      </c>
      <c r="C153" s="9">
        <v>2000</v>
      </c>
      <c r="D153" s="5">
        <v>30678</v>
      </c>
      <c r="E153" s="64">
        <v>0</v>
      </c>
    </row>
    <row r="154" spans="1:5" ht="15.75">
      <c r="A154" s="81" t="s">
        <v>247</v>
      </c>
      <c r="B154" s="23">
        <v>4142912100051</v>
      </c>
      <c r="C154" s="9">
        <v>2000</v>
      </c>
      <c r="D154" s="5">
        <v>3679</v>
      </c>
      <c r="E154" s="64">
        <v>0</v>
      </c>
    </row>
    <row r="155" spans="1:5" ht="15.75">
      <c r="A155" s="81" t="s">
        <v>247</v>
      </c>
      <c r="B155" s="23">
        <v>4142912100052</v>
      </c>
      <c r="C155" s="9">
        <v>2000</v>
      </c>
      <c r="D155" s="5">
        <v>3679</v>
      </c>
      <c r="E155" s="64">
        <v>0</v>
      </c>
    </row>
    <row r="156" spans="1:5" ht="15.75">
      <c r="A156" s="81" t="s">
        <v>237</v>
      </c>
      <c r="B156" s="23">
        <v>4142912100053</v>
      </c>
      <c r="C156" s="9">
        <v>2000</v>
      </c>
      <c r="D156" s="5">
        <v>21301</v>
      </c>
      <c r="E156" s="64">
        <v>0</v>
      </c>
    </row>
    <row r="157" spans="1:5" ht="15.75">
      <c r="A157" s="81" t="s">
        <v>229</v>
      </c>
      <c r="B157" s="23">
        <v>4142912100057</v>
      </c>
      <c r="C157" s="9">
        <v>2008</v>
      </c>
      <c r="D157" s="5">
        <v>45000</v>
      </c>
      <c r="E157" s="64">
        <v>27562.44</v>
      </c>
    </row>
    <row r="158" spans="1:5" ht="15.75">
      <c r="A158" s="81" t="s">
        <v>229</v>
      </c>
      <c r="B158" s="23">
        <v>4142912100058</v>
      </c>
      <c r="C158" s="9">
        <v>2008</v>
      </c>
      <c r="D158" s="5">
        <v>45000</v>
      </c>
      <c r="E158" s="64">
        <v>27562.44</v>
      </c>
    </row>
    <row r="159" spans="1:5" ht="15.75">
      <c r="A159" s="81" t="s">
        <v>232</v>
      </c>
      <c r="B159" s="23">
        <v>4142912100059</v>
      </c>
      <c r="C159" s="9">
        <v>2008</v>
      </c>
      <c r="D159" s="5">
        <v>7800</v>
      </c>
      <c r="E159" s="64">
        <v>0</v>
      </c>
    </row>
    <row r="160" spans="1:5" ht="15.75">
      <c r="A160" s="81" t="s">
        <v>248</v>
      </c>
      <c r="B160" s="23">
        <v>4143696370054</v>
      </c>
      <c r="C160" s="9">
        <v>2008</v>
      </c>
      <c r="D160" s="5">
        <v>24000</v>
      </c>
      <c r="E160" s="64">
        <v>20933.41</v>
      </c>
    </row>
    <row r="161" spans="1:5" ht="15.75">
      <c r="A161" s="81" t="s">
        <v>248</v>
      </c>
      <c r="B161" s="23">
        <v>4143696370055</v>
      </c>
      <c r="C161" s="9">
        <v>2008</v>
      </c>
      <c r="D161" s="5">
        <v>24000</v>
      </c>
      <c r="E161" s="64">
        <v>20933.41</v>
      </c>
    </row>
    <row r="162" spans="1:5" ht="15.75">
      <c r="A162" s="81" t="s">
        <v>294</v>
      </c>
      <c r="B162" s="23">
        <v>110104409000071</v>
      </c>
      <c r="C162" s="9">
        <v>2009</v>
      </c>
      <c r="D162" s="5">
        <v>48000</v>
      </c>
      <c r="E162" s="64">
        <v>40571.41</v>
      </c>
    </row>
    <row r="163" spans="1:5" ht="15.75">
      <c r="A163" s="81" t="s">
        <v>294</v>
      </c>
      <c r="B163" s="23">
        <v>110104409000070</v>
      </c>
      <c r="C163" s="9">
        <v>2009</v>
      </c>
      <c r="D163" s="5">
        <v>48000</v>
      </c>
      <c r="E163" s="64">
        <v>40571.41</v>
      </c>
    </row>
    <row r="164" spans="1:5" ht="15.75">
      <c r="A164" s="81" t="s">
        <v>296</v>
      </c>
      <c r="B164" s="23">
        <v>110104409000072</v>
      </c>
      <c r="C164" s="9">
        <v>2009</v>
      </c>
      <c r="D164" s="5">
        <v>5502</v>
      </c>
      <c r="E164" s="64">
        <v>0</v>
      </c>
    </row>
    <row r="165" spans="1:5" ht="15.75">
      <c r="A165" s="81" t="s">
        <v>295</v>
      </c>
      <c r="B165" s="23">
        <v>110104409000073</v>
      </c>
      <c r="C165" s="9">
        <v>2009</v>
      </c>
      <c r="D165" s="5">
        <v>24000</v>
      </c>
      <c r="E165" s="64">
        <v>15999.96</v>
      </c>
    </row>
    <row r="166" spans="1:5" ht="15.75">
      <c r="A166" s="81" t="s">
        <v>243</v>
      </c>
      <c r="B166" s="23">
        <v>4143696370056</v>
      </c>
      <c r="C166" s="9">
        <v>2008</v>
      </c>
      <c r="D166" s="5">
        <v>17000</v>
      </c>
      <c r="E166" s="64">
        <v>0</v>
      </c>
    </row>
    <row r="167" spans="1:5" ht="18.75" customHeight="1">
      <c r="A167" s="92" t="s">
        <v>354</v>
      </c>
      <c r="B167" s="23">
        <v>4143222146061</v>
      </c>
      <c r="C167" s="9">
        <v>2008</v>
      </c>
      <c r="D167" s="5">
        <v>7633</v>
      </c>
      <c r="E167" s="64">
        <v>0</v>
      </c>
    </row>
    <row r="168" spans="1:5" ht="15.75">
      <c r="A168" s="91" t="s">
        <v>230</v>
      </c>
      <c r="B168" s="23">
        <v>4143230140064</v>
      </c>
      <c r="C168" s="9">
        <v>2008</v>
      </c>
      <c r="D168" s="5">
        <v>14900</v>
      </c>
      <c r="E168" s="64">
        <v>0</v>
      </c>
    </row>
    <row r="169" spans="1:5" ht="18.75" customHeight="1">
      <c r="A169" s="90" t="s">
        <v>355</v>
      </c>
      <c r="B169" s="23">
        <v>110104410000080</v>
      </c>
      <c r="C169" s="9">
        <v>2010</v>
      </c>
      <c r="D169" s="5">
        <v>16530</v>
      </c>
      <c r="E169" s="64">
        <v>0</v>
      </c>
    </row>
    <row r="170" spans="1:5" ht="18.75" customHeight="1">
      <c r="A170" s="90" t="s">
        <v>355</v>
      </c>
      <c r="B170" s="23">
        <v>110104410000082</v>
      </c>
      <c r="C170" s="9">
        <v>2010</v>
      </c>
      <c r="D170" s="5">
        <v>10500</v>
      </c>
      <c r="E170" s="64">
        <v>0</v>
      </c>
    </row>
    <row r="171" spans="1:5" ht="18.75" customHeight="1">
      <c r="A171" s="90" t="s">
        <v>356</v>
      </c>
      <c r="B171" s="23">
        <v>110104410000083</v>
      </c>
      <c r="C171" s="9">
        <v>2010</v>
      </c>
      <c r="D171" s="5">
        <v>11700</v>
      </c>
      <c r="E171" s="64">
        <v>0</v>
      </c>
    </row>
    <row r="172" spans="1:5" ht="18.75" customHeight="1">
      <c r="A172" s="92" t="s">
        <v>357</v>
      </c>
      <c r="B172" s="23">
        <v>110104410000081</v>
      </c>
      <c r="C172" s="9">
        <v>2010</v>
      </c>
      <c r="D172" s="5">
        <v>6279</v>
      </c>
      <c r="E172" s="64">
        <v>0</v>
      </c>
    </row>
    <row r="173" spans="1:5" ht="15.75">
      <c r="A173" s="90" t="s">
        <v>358</v>
      </c>
      <c r="B173" s="23">
        <v>110104110000074</v>
      </c>
      <c r="C173" s="9">
        <v>2010</v>
      </c>
      <c r="D173" s="5">
        <v>5550</v>
      </c>
      <c r="E173" s="64">
        <v>0</v>
      </c>
    </row>
    <row r="174" spans="1:5" ht="15.75">
      <c r="A174" s="77" t="s">
        <v>12</v>
      </c>
      <c r="B174" s="23"/>
      <c r="C174" s="9"/>
      <c r="D174" s="13">
        <f>SUM(D108:D173)</f>
        <v>1068366.8</v>
      </c>
      <c r="E174" s="65">
        <f>SUM(E108:E173)</f>
        <v>246660.47</v>
      </c>
    </row>
    <row r="175" spans="1:5" ht="15.75">
      <c r="A175" s="77" t="s">
        <v>352</v>
      </c>
      <c r="B175" s="23"/>
      <c r="C175" s="9"/>
      <c r="D175" s="5"/>
      <c r="E175" s="64"/>
    </row>
    <row r="176" spans="1:5" ht="15.75">
      <c r="A176" s="81" t="s">
        <v>167</v>
      </c>
      <c r="B176" s="23">
        <v>4143322433010</v>
      </c>
      <c r="C176" s="9">
        <v>2007</v>
      </c>
      <c r="D176" s="5">
        <v>8800</v>
      </c>
      <c r="E176" s="64">
        <v>0</v>
      </c>
    </row>
    <row r="177" spans="1:5" ht="15.75">
      <c r="A177" s="81" t="s">
        <v>168</v>
      </c>
      <c r="B177" s="23">
        <v>4143322433011</v>
      </c>
      <c r="C177" s="9">
        <v>2007</v>
      </c>
      <c r="D177" s="5">
        <v>8800</v>
      </c>
      <c r="E177" s="64">
        <v>0</v>
      </c>
    </row>
    <row r="178" spans="1:5" ht="15.75">
      <c r="A178" s="81" t="s">
        <v>172</v>
      </c>
      <c r="B178" s="23">
        <v>4143190290027</v>
      </c>
      <c r="C178" s="9">
        <v>2008</v>
      </c>
      <c r="D178" s="5">
        <v>4452</v>
      </c>
      <c r="E178" s="64">
        <v>0</v>
      </c>
    </row>
    <row r="179" spans="1:5" ht="14.25" customHeight="1">
      <c r="A179" s="81" t="s">
        <v>245</v>
      </c>
      <c r="B179" s="23">
        <v>4143190290028</v>
      </c>
      <c r="C179" s="9">
        <v>2008</v>
      </c>
      <c r="D179" s="5">
        <v>7695</v>
      </c>
      <c r="E179" s="64">
        <v>0</v>
      </c>
    </row>
    <row r="180" spans="1:7" ht="15.75">
      <c r="A180" s="81" t="s">
        <v>154</v>
      </c>
      <c r="B180" s="23" t="s">
        <v>155</v>
      </c>
      <c r="C180" s="9">
        <v>2006</v>
      </c>
      <c r="D180" s="5">
        <v>14892</v>
      </c>
      <c r="E180" s="64">
        <v>0</v>
      </c>
      <c r="G180" s="89"/>
    </row>
    <row r="181" spans="1:5" ht="15.75">
      <c r="A181" s="81" t="s">
        <v>87</v>
      </c>
      <c r="B181" s="33" t="s">
        <v>222</v>
      </c>
      <c r="C181" s="9">
        <v>2003</v>
      </c>
      <c r="D181" s="5">
        <v>11057</v>
      </c>
      <c r="E181" s="64">
        <v>0</v>
      </c>
    </row>
    <row r="182" spans="1:5" ht="15.75">
      <c r="A182" s="81" t="s">
        <v>83</v>
      </c>
      <c r="B182" s="33" t="s">
        <v>217</v>
      </c>
      <c r="C182" s="9">
        <v>2003</v>
      </c>
      <c r="D182" s="5">
        <v>8346</v>
      </c>
      <c r="E182" s="64">
        <v>0</v>
      </c>
    </row>
    <row r="183" spans="1:5" ht="15.75">
      <c r="A183" s="81" t="s">
        <v>83</v>
      </c>
      <c r="B183" s="33" t="s">
        <v>218</v>
      </c>
      <c r="C183" s="9">
        <v>2003</v>
      </c>
      <c r="D183" s="5">
        <v>8344</v>
      </c>
      <c r="E183" s="64">
        <v>0</v>
      </c>
    </row>
    <row r="184" spans="1:5" ht="15.75">
      <c r="A184" s="81" t="s">
        <v>90</v>
      </c>
      <c r="B184" s="33" t="s">
        <v>225</v>
      </c>
      <c r="C184" s="9">
        <v>2005</v>
      </c>
      <c r="D184" s="5">
        <v>6105</v>
      </c>
      <c r="E184" s="64">
        <v>0</v>
      </c>
    </row>
    <row r="185" spans="1:5" ht="15.75">
      <c r="A185" s="81" t="s">
        <v>88</v>
      </c>
      <c r="B185" s="33" t="s">
        <v>223</v>
      </c>
      <c r="C185" s="9">
        <v>2002</v>
      </c>
      <c r="D185" s="5">
        <v>9040</v>
      </c>
      <c r="E185" s="64">
        <v>0</v>
      </c>
    </row>
    <row r="186" spans="1:5" ht="15.75">
      <c r="A186" s="81" t="s">
        <v>156</v>
      </c>
      <c r="B186" s="23">
        <v>21010403</v>
      </c>
      <c r="C186" s="9">
        <v>2006</v>
      </c>
      <c r="D186" s="5">
        <v>8109</v>
      </c>
      <c r="E186" s="64">
        <v>0</v>
      </c>
    </row>
    <row r="187" spans="1:5" ht="15.75">
      <c r="A187" s="81" t="s">
        <v>202</v>
      </c>
      <c r="B187" s="33" t="s">
        <v>201</v>
      </c>
      <c r="C187" s="9">
        <v>2002</v>
      </c>
      <c r="D187" s="5">
        <v>4222</v>
      </c>
      <c r="E187" s="64">
        <v>0</v>
      </c>
    </row>
    <row r="188" spans="1:5" ht="15.75">
      <c r="A188" s="81" t="s">
        <v>85</v>
      </c>
      <c r="B188" s="33" t="s">
        <v>220</v>
      </c>
      <c r="C188" s="9">
        <v>2005</v>
      </c>
      <c r="D188" s="5">
        <v>9630</v>
      </c>
      <c r="E188" s="64">
        <v>0</v>
      </c>
    </row>
    <row r="189" spans="1:5" ht="15.75">
      <c r="A189" s="81" t="s">
        <v>80</v>
      </c>
      <c r="B189" s="33">
        <v>1380203</v>
      </c>
      <c r="C189" s="9">
        <v>2002</v>
      </c>
      <c r="D189" s="5">
        <v>13158</v>
      </c>
      <c r="E189" s="64">
        <v>0</v>
      </c>
    </row>
    <row r="190" spans="1:5" ht="15.75">
      <c r="A190" s="81" t="s">
        <v>82</v>
      </c>
      <c r="B190" s="33" t="s">
        <v>216</v>
      </c>
      <c r="C190" s="9">
        <v>2003</v>
      </c>
      <c r="D190" s="5">
        <v>8798</v>
      </c>
      <c r="E190" s="64">
        <v>0</v>
      </c>
    </row>
    <row r="191" spans="1:5" ht="15.75">
      <c r="A191" s="81" t="s">
        <v>298</v>
      </c>
      <c r="B191" s="33">
        <v>1380205</v>
      </c>
      <c r="C191" s="9">
        <v>2003</v>
      </c>
      <c r="D191" s="5">
        <v>11964</v>
      </c>
      <c r="E191" s="64">
        <v>0</v>
      </c>
    </row>
    <row r="192" spans="1:5" ht="15.75">
      <c r="A192" s="81" t="s">
        <v>84</v>
      </c>
      <c r="B192" s="33" t="s">
        <v>219</v>
      </c>
      <c r="C192" s="9">
        <v>2004</v>
      </c>
      <c r="D192" s="5">
        <v>10640</v>
      </c>
      <c r="E192" s="64">
        <v>0</v>
      </c>
    </row>
    <row r="193" spans="1:5" ht="15.75">
      <c r="A193" s="81" t="s">
        <v>86</v>
      </c>
      <c r="B193" s="33" t="s">
        <v>221</v>
      </c>
      <c r="C193" s="9">
        <v>2005</v>
      </c>
      <c r="D193" s="5">
        <v>10165</v>
      </c>
      <c r="E193" s="64">
        <v>0</v>
      </c>
    </row>
    <row r="194" spans="1:5" ht="15.75">
      <c r="A194" s="81" t="s">
        <v>353</v>
      </c>
      <c r="B194" s="33" t="s">
        <v>224</v>
      </c>
      <c r="C194" s="9">
        <v>2002</v>
      </c>
      <c r="D194" s="5">
        <v>7535</v>
      </c>
      <c r="E194" s="64">
        <v>0</v>
      </c>
    </row>
    <row r="195" spans="1:5" ht="15.75">
      <c r="A195" s="77" t="s">
        <v>12</v>
      </c>
      <c r="B195" s="23"/>
      <c r="C195" s="9"/>
      <c r="D195" s="13">
        <f>SUM(D176:D194)</f>
        <v>171752</v>
      </c>
      <c r="E195" s="65"/>
    </row>
    <row r="196" spans="1:5" ht="15.75">
      <c r="A196" s="79" t="s">
        <v>152</v>
      </c>
      <c r="B196" s="23"/>
      <c r="C196" s="9"/>
      <c r="D196" s="13">
        <f>D195+D174</f>
        <v>1240118.8</v>
      </c>
      <c r="E196" s="65">
        <f>SUM(E130:E195)</f>
        <v>465830.81000000006</v>
      </c>
    </row>
    <row r="197" spans="1:5" ht="15.75">
      <c r="A197" s="428" t="s">
        <v>173</v>
      </c>
      <c r="B197" s="429"/>
      <c r="C197" s="429"/>
      <c r="D197" s="429"/>
      <c r="E197" s="430"/>
    </row>
    <row r="198" spans="1:5" ht="15.75">
      <c r="A198" s="80" t="s">
        <v>174</v>
      </c>
      <c r="B198" s="23">
        <v>6163612371058</v>
      </c>
      <c r="C198" s="9">
        <v>2006</v>
      </c>
      <c r="D198" s="5">
        <v>4750</v>
      </c>
      <c r="E198" s="64">
        <v>0</v>
      </c>
    </row>
    <row r="199" spans="1:5" ht="15.75">
      <c r="A199" s="81" t="s">
        <v>92</v>
      </c>
      <c r="B199" s="23">
        <v>1380036</v>
      </c>
      <c r="C199" s="9">
        <v>1995</v>
      </c>
      <c r="D199" s="5">
        <v>4671</v>
      </c>
      <c r="E199" s="64">
        <v>0</v>
      </c>
    </row>
    <row r="200" spans="1:5" ht="15.75">
      <c r="A200" s="79" t="s">
        <v>300</v>
      </c>
      <c r="B200" s="23"/>
      <c r="C200" s="9"/>
      <c r="D200" s="13">
        <f>SUM(D198:D199)</f>
        <v>9421</v>
      </c>
      <c r="E200" s="65">
        <v>0</v>
      </c>
    </row>
    <row r="201" spans="1:5" ht="15.75">
      <c r="A201" s="81"/>
      <c r="B201" s="28" t="s">
        <v>175</v>
      </c>
      <c r="C201" s="9"/>
      <c r="D201" s="13"/>
      <c r="E201" s="64"/>
    </row>
    <row r="202" spans="1:5" ht="15.75">
      <c r="A202" s="81" t="s">
        <v>176</v>
      </c>
      <c r="B202" s="23">
        <v>1911234</v>
      </c>
      <c r="C202" s="9">
        <v>2004</v>
      </c>
      <c r="D202" s="5">
        <v>118029</v>
      </c>
      <c r="E202" s="64">
        <v>0</v>
      </c>
    </row>
    <row r="203" spans="1:5" ht="15.75">
      <c r="A203" s="81" t="s">
        <v>301</v>
      </c>
      <c r="B203" s="23">
        <v>110106109000001</v>
      </c>
      <c r="C203" s="9">
        <v>2009</v>
      </c>
      <c r="D203" s="5">
        <v>9500</v>
      </c>
      <c r="E203" s="64">
        <v>0</v>
      </c>
    </row>
    <row r="204" spans="1:5" ht="15.75">
      <c r="A204" s="81" t="s">
        <v>177</v>
      </c>
      <c r="B204" s="23">
        <v>1930010</v>
      </c>
      <c r="C204" s="9">
        <v>2009</v>
      </c>
      <c r="D204" s="5">
        <v>23393.55</v>
      </c>
      <c r="E204" s="64">
        <v>0</v>
      </c>
    </row>
    <row r="205" spans="1:5" ht="15.75">
      <c r="A205" s="92" t="s">
        <v>359</v>
      </c>
      <c r="B205" s="23">
        <v>110109110000075</v>
      </c>
      <c r="C205" s="9">
        <v>2010</v>
      </c>
      <c r="D205" s="5">
        <v>8000</v>
      </c>
      <c r="E205" s="64">
        <v>0</v>
      </c>
    </row>
    <row r="206" spans="1:5" ht="15.75">
      <c r="A206" s="92" t="s">
        <v>360</v>
      </c>
      <c r="B206" s="23">
        <v>110109110000076</v>
      </c>
      <c r="C206" s="9">
        <v>2010</v>
      </c>
      <c r="D206" s="5">
        <v>6965</v>
      </c>
      <c r="E206" s="5">
        <v>0</v>
      </c>
    </row>
    <row r="207" spans="1:5" ht="15.75">
      <c r="A207" s="92" t="s">
        <v>361</v>
      </c>
      <c r="B207" s="23">
        <v>110109110000077</v>
      </c>
      <c r="C207" s="9">
        <v>2010</v>
      </c>
      <c r="D207" s="5">
        <v>6965</v>
      </c>
      <c r="E207" s="64">
        <v>0</v>
      </c>
    </row>
    <row r="208" spans="1:5" ht="15.75">
      <c r="A208" s="81" t="s">
        <v>362</v>
      </c>
      <c r="B208" s="23">
        <v>110109110000078</v>
      </c>
      <c r="C208" s="9">
        <v>2010</v>
      </c>
      <c r="D208" s="5">
        <v>3700</v>
      </c>
      <c r="E208" s="64"/>
    </row>
    <row r="209" spans="1:5" ht="15.75">
      <c r="A209" s="81" t="s">
        <v>362</v>
      </c>
      <c r="B209" s="23">
        <v>110109110000079</v>
      </c>
      <c r="C209" s="9">
        <v>2010</v>
      </c>
      <c r="D209" s="5">
        <v>3700</v>
      </c>
      <c r="E209" s="64"/>
    </row>
    <row r="210" spans="1:5" ht="15.75">
      <c r="A210" s="79" t="s">
        <v>302</v>
      </c>
      <c r="B210" s="28"/>
      <c r="C210" s="9"/>
      <c r="D210" s="13">
        <f>SUM(D202:D209)</f>
        <v>180252.55</v>
      </c>
      <c r="E210" s="65">
        <v>0</v>
      </c>
    </row>
    <row r="211" spans="1:5" ht="15.75">
      <c r="A211" s="79" t="s">
        <v>178</v>
      </c>
      <c r="B211" s="23"/>
      <c r="C211" s="9"/>
      <c r="D211" s="13">
        <f>D210+D200+D195+D174+D105+D102</f>
        <v>10163784.639999999</v>
      </c>
      <c r="E211" s="65">
        <f>E174+E105+E102</f>
        <v>4368227.72</v>
      </c>
    </row>
    <row r="212" spans="1:5" ht="18.75">
      <c r="A212" s="82" t="s">
        <v>258</v>
      </c>
      <c r="B212" s="70"/>
      <c r="C212" s="71"/>
      <c r="D212" s="72"/>
      <c r="E212" s="65"/>
    </row>
    <row r="213" spans="1:5" ht="15.75">
      <c r="A213" s="79" t="s">
        <v>259</v>
      </c>
      <c r="B213" s="23"/>
      <c r="C213" s="9"/>
      <c r="D213" s="13"/>
      <c r="E213" s="65"/>
    </row>
    <row r="214" spans="1:5" ht="15.75">
      <c r="A214" s="81" t="s">
        <v>261</v>
      </c>
      <c r="B214" s="23">
        <v>10106109000001</v>
      </c>
      <c r="C214" s="9">
        <v>2009</v>
      </c>
      <c r="D214" s="5">
        <v>3950</v>
      </c>
      <c r="E214" s="64">
        <v>0</v>
      </c>
    </row>
    <row r="215" spans="1:5" ht="15.75">
      <c r="A215" s="79" t="s">
        <v>300</v>
      </c>
      <c r="B215" s="23"/>
      <c r="C215" s="9"/>
      <c r="D215" s="13">
        <f>SUM(D214:D214)</f>
        <v>3950</v>
      </c>
      <c r="E215" s="65">
        <f>SUM(E214:E214)</f>
        <v>0</v>
      </c>
    </row>
    <row r="216" spans="1:5" ht="15.75">
      <c r="A216" s="79" t="s">
        <v>265</v>
      </c>
      <c r="B216" s="23"/>
      <c r="C216" s="9"/>
      <c r="D216" s="13"/>
      <c r="E216" s="65"/>
    </row>
    <row r="217" spans="1:5" ht="15.75">
      <c r="A217" s="77" t="s">
        <v>351</v>
      </c>
      <c r="B217" s="23"/>
      <c r="C217" s="9"/>
      <c r="D217" s="13"/>
      <c r="E217" s="65"/>
    </row>
    <row r="218" spans="1:5" ht="15.75">
      <c r="A218" s="81" t="s">
        <v>305</v>
      </c>
      <c r="B218" s="23">
        <v>1800004</v>
      </c>
      <c r="C218" s="9">
        <v>2009</v>
      </c>
      <c r="D218" s="5">
        <v>19965.59</v>
      </c>
      <c r="E218" s="64">
        <v>0</v>
      </c>
    </row>
    <row r="219" spans="1:5" ht="15.75">
      <c r="A219" s="81" t="s">
        <v>266</v>
      </c>
      <c r="B219" s="23">
        <v>1800001</v>
      </c>
      <c r="C219" s="9">
        <v>2009</v>
      </c>
      <c r="D219" s="5">
        <v>233986.14</v>
      </c>
      <c r="E219" s="64">
        <v>0</v>
      </c>
    </row>
    <row r="220" spans="1:5" ht="15.75">
      <c r="A220" s="81" t="s">
        <v>305</v>
      </c>
      <c r="B220" s="23">
        <v>10106109000036</v>
      </c>
      <c r="C220" s="9">
        <v>2010</v>
      </c>
      <c r="D220" s="5">
        <v>23090.4</v>
      </c>
      <c r="E220" s="64">
        <v>0</v>
      </c>
    </row>
    <row r="221" spans="1:5" ht="15.75">
      <c r="A221" s="81" t="s">
        <v>305</v>
      </c>
      <c r="B221" s="23">
        <v>10106109000037</v>
      </c>
      <c r="C221" s="9">
        <v>2010</v>
      </c>
      <c r="D221" s="5">
        <v>7126.12</v>
      </c>
      <c r="E221" s="64">
        <v>0</v>
      </c>
    </row>
    <row r="222" spans="1:5" ht="15.75">
      <c r="A222" s="81" t="s">
        <v>305</v>
      </c>
      <c r="B222" s="23">
        <v>10106109000038</v>
      </c>
      <c r="C222" s="9">
        <v>2010</v>
      </c>
      <c r="D222" s="5">
        <v>31516</v>
      </c>
      <c r="E222" s="64">
        <v>0</v>
      </c>
    </row>
    <row r="223" spans="1:5" ht="15.75">
      <c r="A223" s="77" t="s">
        <v>352</v>
      </c>
      <c r="B223" s="23"/>
      <c r="C223" s="9"/>
      <c r="D223" s="5"/>
      <c r="E223" s="64"/>
    </row>
    <row r="224" spans="1:5" ht="15.75">
      <c r="A224" s="81" t="s">
        <v>266</v>
      </c>
      <c r="B224" s="23">
        <v>1800002</v>
      </c>
      <c r="C224" s="9">
        <v>2009</v>
      </c>
      <c r="D224" s="5">
        <v>2313.69</v>
      </c>
      <c r="E224" s="64">
        <v>0</v>
      </c>
    </row>
    <row r="225" spans="1:5" ht="15.75">
      <c r="A225" s="79" t="s">
        <v>304</v>
      </c>
      <c r="B225" s="23"/>
      <c r="C225" s="9"/>
      <c r="D225" s="13">
        <f>SUM(D218:D224)</f>
        <v>317997.94</v>
      </c>
      <c r="E225" s="65">
        <f>SUM(E218:E222)</f>
        <v>0</v>
      </c>
    </row>
    <row r="226" spans="1:5" ht="15.75">
      <c r="A226" s="79" t="s">
        <v>268</v>
      </c>
      <c r="B226" s="23"/>
      <c r="C226" s="9"/>
      <c r="D226" s="13">
        <f>D225+D215</f>
        <v>321947.94</v>
      </c>
      <c r="E226" s="65">
        <f>E215+E225</f>
        <v>0</v>
      </c>
    </row>
    <row r="227" spans="1:5" ht="29.25" customHeight="1">
      <c r="A227" s="93" t="s">
        <v>12</v>
      </c>
      <c r="B227" s="23"/>
      <c r="C227" s="9"/>
      <c r="D227" s="13">
        <f>D226+D211+D98</f>
        <v>13952938.939999998</v>
      </c>
      <c r="E227" s="65">
        <f>E211+E98</f>
        <v>5891347.109999999</v>
      </c>
    </row>
    <row r="228" spans="1:5" ht="22.5">
      <c r="A228" s="425" t="s">
        <v>330</v>
      </c>
      <c r="B228" s="426"/>
      <c r="C228" s="426"/>
      <c r="D228" s="426"/>
      <c r="E228" s="427"/>
    </row>
    <row r="229" spans="1:5" ht="47.25">
      <c r="A229" s="80" t="s">
        <v>94</v>
      </c>
      <c r="B229" s="23">
        <v>20</v>
      </c>
      <c r="C229" s="9">
        <v>1963</v>
      </c>
      <c r="D229" s="5">
        <v>158400</v>
      </c>
      <c r="E229" s="64">
        <v>0</v>
      </c>
    </row>
    <row r="230" spans="1:5" ht="15.75">
      <c r="A230" s="80" t="s">
        <v>306</v>
      </c>
      <c r="B230" s="23">
        <v>101021000018</v>
      </c>
      <c r="C230" s="9">
        <v>1978</v>
      </c>
      <c r="D230" s="5">
        <v>404063</v>
      </c>
      <c r="E230" s="64">
        <v>333715.97</v>
      </c>
    </row>
    <row r="231" spans="1:5" ht="47.25">
      <c r="A231" s="80" t="s">
        <v>95</v>
      </c>
      <c r="B231" s="23">
        <v>27</v>
      </c>
      <c r="C231" s="9">
        <v>1960</v>
      </c>
      <c r="D231" s="5">
        <v>165788</v>
      </c>
      <c r="E231" s="64">
        <v>0</v>
      </c>
    </row>
    <row r="232" spans="1:5" ht="31.5">
      <c r="A232" s="80" t="s">
        <v>22</v>
      </c>
      <c r="B232" s="22">
        <v>16</v>
      </c>
      <c r="C232" s="9">
        <v>1994</v>
      </c>
      <c r="D232" s="5">
        <v>74886</v>
      </c>
      <c r="E232" s="64">
        <v>47704.62</v>
      </c>
    </row>
    <row r="233" spans="1:5" ht="31.5">
      <c r="A233" s="80" t="s">
        <v>23</v>
      </c>
      <c r="B233" s="22">
        <v>1</v>
      </c>
      <c r="C233" s="9">
        <v>1973</v>
      </c>
      <c r="D233" s="5">
        <v>573046</v>
      </c>
      <c r="E233" s="64">
        <v>1077.76</v>
      </c>
    </row>
    <row r="234" spans="1:5" ht="31.5">
      <c r="A234" s="80" t="s">
        <v>24</v>
      </c>
      <c r="B234" s="22">
        <v>2</v>
      </c>
      <c r="C234" s="9">
        <v>1965</v>
      </c>
      <c r="D234" s="5">
        <v>466809</v>
      </c>
      <c r="E234" s="64">
        <v>0</v>
      </c>
    </row>
    <row r="235" spans="1:5" ht="31.5">
      <c r="A235" s="80" t="s">
        <v>25</v>
      </c>
      <c r="B235" s="22">
        <v>3</v>
      </c>
      <c r="C235" s="9">
        <v>1966</v>
      </c>
      <c r="D235" s="5">
        <v>392418</v>
      </c>
      <c r="E235" s="64">
        <v>24431.28</v>
      </c>
    </row>
    <row r="236" spans="1:5" ht="31.5">
      <c r="A236" s="80" t="s">
        <v>26</v>
      </c>
      <c r="B236" s="22">
        <v>4</v>
      </c>
      <c r="C236" s="9">
        <v>1986</v>
      </c>
      <c r="D236" s="5">
        <v>52419</v>
      </c>
      <c r="E236" s="64">
        <v>23047.31</v>
      </c>
    </row>
    <row r="237" spans="1:5" ht="50.25" customHeight="1">
      <c r="A237" s="80" t="s">
        <v>27</v>
      </c>
      <c r="B237" s="22">
        <v>5</v>
      </c>
      <c r="C237" s="9">
        <v>1964</v>
      </c>
      <c r="D237" s="5">
        <v>50959</v>
      </c>
      <c r="E237" s="64">
        <v>0</v>
      </c>
    </row>
    <row r="238" spans="1:5" ht="31.5">
      <c r="A238" s="80" t="s">
        <v>28</v>
      </c>
      <c r="B238" s="22">
        <v>6</v>
      </c>
      <c r="C238" s="9">
        <v>1967</v>
      </c>
      <c r="D238" s="5">
        <v>382990</v>
      </c>
      <c r="E238" s="64">
        <v>0</v>
      </c>
    </row>
    <row r="239" spans="1:5" ht="31.5">
      <c r="A239" s="80" t="s">
        <v>307</v>
      </c>
      <c r="B239" s="22">
        <v>7</v>
      </c>
      <c r="C239" s="9">
        <v>1963</v>
      </c>
      <c r="D239" s="5">
        <v>259621</v>
      </c>
      <c r="E239" s="64">
        <v>0</v>
      </c>
    </row>
    <row r="240" spans="1:5" ht="31.5">
      <c r="A240" s="80" t="s">
        <v>29</v>
      </c>
      <c r="B240" s="22">
        <v>8</v>
      </c>
      <c r="C240" s="9">
        <v>1959</v>
      </c>
      <c r="D240" s="5">
        <v>71023</v>
      </c>
      <c r="E240" s="64">
        <v>0</v>
      </c>
    </row>
    <row r="241" spans="1:5" ht="31.5">
      <c r="A241" s="80" t="s">
        <v>30</v>
      </c>
      <c r="B241" s="22">
        <v>9</v>
      </c>
      <c r="C241" s="9">
        <v>1996</v>
      </c>
      <c r="D241" s="5">
        <v>445891</v>
      </c>
      <c r="E241" s="64">
        <v>0</v>
      </c>
    </row>
    <row r="242" spans="1:5" ht="31.5">
      <c r="A242" s="80" t="s">
        <v>31</v>
      </c>
      <c r="B242" s="22">
        <v>10</v>
      </c>
      <c r="C242" s="9">
        <v>1964</v>
      </c>
      <c r="D242" s="5">
        <v>412849</v>
      </c>
      <c r="E242" s="64">
        <v>0</v>
      </c>
    </row>
    <row r="243" spans="1:5" ht="31.5">
      <c r="A243" s="80" t="s">
        <v>32</v>
      </c>
      <c r="B243" s="22">
        <v>11</v>
      </c>
      <c r="C243" s="9">
        <v>1961</v>
      </c>
      <c r="D243" s="5">
        <v>86473</v>
      </c>
      <c r="E243" s="64">
        <v>0</v>
      </c>
    </row>
    <row r="244" spans="1:5" ht="31.5">
      <c r="A244" s="80" t="s">
        <v>33</v>
      </c>
      <c r="B244" s="22">
        <v>12</v>
      </c>
      <c r="C244" s="9">
        <v>1965</v>
      </c>
      <c r="D244" s="5">
        <v>40643</v>
      </c>
      <c r="E244" s="64">
        <v>0</v>
      </c>
    </row>
    <row r="245" spans="1:5" ht="31.5">
      <c r="A245" s="80" t="s">
        <v>34</v>
      </c>
      <c r="B245" s="22">
        <v>13</v>
      </c>
      <c r="C245" s="9">
        <v>1967</v>
      </c>
      <c r="D245" s="5">
        <v>70213</v>
      </c>
      <c r="E245" s="64">
        <v>0</v>
      </c>
    </row>
    <row r="246" spans="1:5" ht="31.5">
      <c r="A246" s="80" t="s">
        <v>35</v>
      </c>
      <c r="B246" s="22">
        <v>14</v>
      </c>
      <c r="C246" s="9">
        <v>1969</v>
      </c>
      <c r="D246" s="5">
        <v>131321</v>
      </c>
      <c r="E246" s="64">
        <v>1917.84</v>
      </c>
    </row>
    <row r="247" spans="1:5" ht="31.5">
      <c r="A247" s="80" t="s">
        <v>36</v>
      </c>
      <c r="B247" s="22">
        <v>15</v>
      </c>
      <c r="C247" s="9">
        <v>1961</v>
      </c>
      <c r="D247" s="5">
        <v>19500</v>
      </c>
      <c r="E247" s="64">
        <v>0</v>
      </c>
    </row>
    <row r="248" spans="1:5" ht="15.75">
      <c r="A248" s="79" t="s">
        <v>61</v>
      </c>
      <c r="B248" s="23"/>
      <c r="C248" s="9"/>
      <c r="D248" s="13">
        <f>SUM(D229:D247)</f>
        <v>4259312</v>
      </c>
      <c r="E248" s="65">
        <f>SUM(E229:E247)</f>
        <v>431894.78</v>
      </c>
    </row>
    <row r="249" spans="1:5" ht="18.75">
      <c r="A249" s="437" t="s">
        <v>308</v>
      </c>
      <c r="B249" s="438"/>
      <c r="C249" s="438"/>
      <c r="D249" s="438"/>
      <c r="E249" s="439"/>
    </row>
    <row r="250" spans="1:5" ht="15.75">
      <c r="A250" s="81" t="s">
        <v>96</v>
      </c>
      <c r="B250" s="23">
        <v>1968</v>
      </c>
      <c r="C250" s="9">
        <v>24</v>
      </c>
      <c r="D250" s="5">
        <v>145879</v>
      </c>
      <c r="E250" s="64">
        <v>70446.05</v>
      </c>
    </row>
    <row r="251" spans="1:5" ht="15.75">
      <c r="A251" s="81" t="s">
        <v>97</v>
      </c>
      <c r="B251" s="23">
        <v>1970</v>
      </c>
      <c r="C251" s="9">
        <v>31</v>
      </c>
      <c r="D251" s="5">
        <v>73494</v>
      </c>
      <c r="E251" s="64">
        <v>11027.7</v>
      </c>
    </row>
    <row r="252" spans="1:5" ht="15.75">
      <c r="A252" s="81" t="s">
        <v>97</v>
      </c>
      <c r="B252" s="23">
        <v>1971</v>
      </c>
      <c r="C252" s="9">
        <v>44</v>
      </c>
      <c r="D252" s="5">
        <v>60498</v>
      </c>
      <c r="E252" s="64">
        <v>9075.9</v>
      </c>
    </row>
    <row r="253" spans="1:5" ht="15.75">
      <c r="A253" s="81" t="s">
        <v>98</v>
      </c>
      <c r="B253" s="23">
        <v>1966</v>
      </c>
      <c r="C253" s="9">
        <v>28</v>
      </c>
      <c r="D253" s="5">
        <v>75309</v>
      </c>
      <c r="E253" s="64">
        <v>0</v>
      </c>
    </row>
    <row r="254" spans="1:5" ht="15.75">
      <c r="A254" s="81" t="s">
        <v>99</v>
      </c>
      <c r="B254" s="23">
        <v>1972</v>
      </c>
      <c r="C254" s="9">
        <v>29</v>
      </c>
      <c r="D254" s="5">
        <v>40008</v>
      </c>
      <c r="E254" s="64">
        <v>0</v>
      </c>
    </row>
    <row r="255" spans="1:5" ht="15.75">
      <c r="A255" s="81" t="s">
        <v>179</v>
      </c>
      <c r="B255" s="23">
        <v>2002</v>
      </c>
      <c r="C255" s="9">
        <v>25</v>
      </c>
      <c r="D255" s="5">
        <v>47728</v>
      </c>
      <c r="E255" s="64">
        <v>0</v>
      </c>
    </row>
    <row r="256" spans="1:5" ht="31.5">
      <c r="A256" s="80" t="s">
        <v>100</v>
      </c>
      <c r="B256" s="16" t="s">
        <v>101</v>
      </c>
      <c r="C256" s="9">
        <v>22</v>
      </c>
      <c r="D256" s="5">
        <v>17910578</v>
      </c>
      <c r="E256" s="64">
        <v>12973629.33</v>
      </c>
    </row>
    <row r="257" spans="1:5" ht="31.5">
      <c r="A257" s="81" t="s">
        <v>102</v>
      </c>
      <c r="B257" s="16" t="s">
        <v>103</v>
      </c>
      <c r="C257" s="9">
        <v>23</v>
      </c>
      <c r="D257" s="5">
        <v>599425</v>
      </c>
      <c r="E257" s="64">
        <v>135980.31</v>
      </c>
    </row>
    <row r="258" spans="1:5" ht="15.75">
      <c r="A258" s="81" t="s">
        <v>104</v>
      </c>
      <c r="B258" s="23">
        <v>1971</v>
      </c>
      <c r="C258" s="9">
        <v>26</v>
      </c>
      <c r="D258" s="5">
        <v>83796</v>
      </c>
      <c r="E258" s="64">
        <v>46095.44</v>
      </c>
    </row>
    <row r="259" spans="1:5" ht="15.75">
      <c r="A259" s="81" t="s">
        <v>309</v>
      </c>
      <c r="B259" s="23">
        <v>1980</v>
      </c>
      <c r="C259" s="9">
        <v>21</v>
      </c>
      <c r="D259" s="5">
        <v>17873</v>
      </c>
      <c r="E259" s="64">
        <v>5011.08</v>
      </c>
    </row>
    <row r="260" spans="1:5" ht="33.75" customHeight="1">
      <c r="A260" s="83" t="s">
        <v>310</v>
      </c>
      <c r="B260" s="56">
        <v>1959</v>
      </c>
      <c r="C260" s="57">
        <v>45</v>
      </c>
      <c r="D260" s="58">
        <v>3980</v>
      </c>
      <c r="E260" s="66">
        <v>0</v>
      </c>
    </row>
    <row r="261" spans="1:5" ht="15.75">
      <c r="A261" s="84" t="s">
        <v>311</v>
      </c>
      <c r="B261" s="56">
        <v>1987</v>
      </c>
      <c r="C261" s="57">
        <v>30</v>
      </c>
      <c r="D261" s="58">
        <v>185976</v>
      </c>
      <c r="E261" s="66">
        <v>82622.44</v>
      </c>
    </row>
    <row r="262" spans="1:5" ht="15.75">
      <c r="A262" s="81" t="s">
        <v>312</v>
      </c>
      <c r="B262" s="23">
        <v>1965</v>
      </c>
      <c r="C262" s="9">
        <v>4</v>
      </c>
      <c r="D262" s="5">
        <v>59399</v>
      </c>
      <c r="E262" s="64">
        <v>0</v>
      </c>
    </row>
    <row r="263" spans="1:5" ht="15.75" customHeight="1">
      <c r="A263" s="80" t="s">
        <v>313</v>
      </c>
      <c r="B263" s="23">
        <v>1999</v>
      </c>
      <c r="C263" s="9">
        <v>46</v>
      </c>
      <c r="D263" s="5">
        <v>307898</v>
      </c>
      <c r="E263" s="64">
        <v>190109.84</v>
      </c>
    </row>
    <row r="264" spans="1:5" ht="19.5" customHeight="1">
      <c r="A264" s="80" t="s">
        <v>314</v>
      </c>
      <c r="B264" s="23">
        <v>1983</v>
      </c>
      <c r="C264" s="9">
        <v>47</v>
      </c>
      <c r="D264" s="5">
        <v>1419042</v>
      </c>
      <c r="E264" s="64">
        <v>168528.34</v>
      </c>
    </row>
    <row r="265" spans="1:5" ht="15.75">
      <c r="A265" s="81" t="s">
        <v>315</v>
      </c>
      <c r="B265" s="23">
        <v>1998</v>
      </c>
      <c r="C265" s="9">
        <v>48</v>
      </c>
      <c r="D265" s="5">
        <v>618000</v>
      </c>
      <c r="E265" s="64">
        <v>383907.72</v>
      </c>
    </row>
    <row r="266" spans="1:5" ht="15.75">
      <c r="A266" s="81" t="s">
        <v>316</v>
      </c>
      <c r="B266" s="23">
        <v>1966</v>
      </c>
      <c r="C266" s="9">
        <v>49</v>
      </c>
      <c r="D266" s="5">
        <v>2351179</v>
      </c>
      <c r="E266" s="64">
        <v>0</v>
      </c>
    </row>
    <row r="267" spans="1:5" ht="15.75">
      <c r="A267" s="81" t="s">
        <v>317</v>
      </c>
      <c r="B267" s="23">
        <v>1966</v>
      </c>
      <c r="C267" s="9">
        <v>50</v>
      </c>
      <c r="D267" s="5">
        <v>825111</v>
      </c>
      <c r="E267" s="64">
        <v>0</v>
      </c>
    </row>
    <row r="268" spans="1:5" ht="15.75">
      <c r="A268" s="81" t="s">
        <v>318</v>
      </c>
      <c r="B268" s="23">
        <v>1998</v>
      </c>
      <c r="C268" s="9">
        <v>51</v>
      </c>
      <c r="D268" s="5">
        <v>51712</v>
      </c>
      <c r="E268" s="64">
        <v>32087.36</v>
      </c>
    </row>
    <row r="269" spans="1:5" ht="31.5" customHeight="1">
      <c r="A269" s="80" t="s">
        <v>319</v>
      </c>
      <c r="B269" s="16">
        <v>1988</v>
      </c>
      <c r="C269" s="9">
        <v>52</v>
      </c>
      <c r="D269" s="5">
        <v>48841</v>
      </c>
      <c r="E269" s="64">
        <v>30590.3</v>
      </c>
    </row>
    <row r="270" spans="1:5" ht="15.75">
      <c r="A270" s="81" t="s">
        <v>320</v>
      </c>
      <c r="B270" s="23">
        <v>1987</v>
      </c>
      <c r="C270" s="9">
        <v>53</v>
      </c>
      <c r="D270" s="5">
        <v>3489</v>
      </c>
      <c r="E270" s="64">
        <v>665.03</v>
      </c>
    </row>
    <row r="271" spans="1:5" ht="15.75">
      <c r="A271" s="81" t="s">
        <v>321</v>
      </c>
      <c r="B271" s="23">
        <v>1966</v>
      </c>
      <c r="C271" s="9">
        <v>54</v>
      </c>
      <c r="D271" s="5">
        <v>5075</v>
      </c>
      <c r="E271" s="64">
        <v>0</v>
      </c>
    </row>
    <row r="272" spans="1:5" ht="34.5" customHeight="1">
      <c r="A272" s="80" t="s">
        <v>322</v>
      </c>
      <c r="B272" s="16">
        <v>1990</v>
      </c>
      <c r="C272" s="9">
        <v>55</v>
      </c>
      <c r="D272" s="5">
        <v>3491</v>
      </c>
      <c r="E272" s="64">
        <v>0</v>
      </c>
    </row>
    <row r="273" spans="1:5" ht="18" customHeight="1">
      <c r="A273" s="81" t="s">
        <v>368</v>
      </c>
      <c r="B273" s="23">
        <v>1971</v>
      </c>
      <c r="C273" s="9">
        <v>56</v>
      </c>
      <c r="D273" s="5">
        <v>1154</v>
      </c>
      <c r="E273" s="64">
        <v>0</v>
      </c>
    </row>
    <row r="274" spans="1:5" ht="15.75">
      <c r="A274" s="81" t="s">
        <v>323</v>
      </c>
      <c r="B274" s="23">
        <v>1971</v>
      </c>
      <c r="C274" s="9">
        <v>57</v>
      </c>
      <c r="D274" s="5">
        <v>1039</v>
      </c>
      <c r="E274" s="64">
        <v>0</v>
      </c>
    </row>
    <row r="275" spans="1:5" ht="15.75">
      <c r="A275" s="81" t="s">
        <v>324</v>
      </c>
      <c r="B275" s="23">
        <v>1975</v>
      </c>
      <c r="C275" s="9">
        <v>58</v>
      </c>
      <c r="D275" s="5">
        <v>1731</v>
      </c>
      <c r="E275" s="64">
        <v>0</v>
      </c>
    </row>
    <row r="276" spans="1:5" ht="15.75">
      <c r="A276" s="81" t="s">
        <v>325</v>
      </c>
      <c r="B276" s="23">
        <v>2009</v>
      </c>
      <c r="C276" s="9">
        <v>59</v>
      </c>
      <c r="D276" s="5">
        <v>123596.71</v>
      </c>
      <c r="E276" s="64">
        <v>118107.65</v>
      </c>
    </row>
    <row r="277" spans="1:5" ht="15.75">
      <c r="A277" s="79" t="s">
        <v>12</v>
      </c>
      <c r="B277" s="23"/>
      <c r="C277" s="9"/>
      <c r="D277" s="13">
        <f>SUM(D250:D276)</f>
        <v>25065301.71</v>
      </c>
      <c r="E277" s="65">
        <f>SUM(E250:E276)</f>
        <v>14257884.49</v>
      </c>
    </row>
    <row r="278" spans="1:5" ht="18.75">
      <c r="A278" s="437" t="s">
        <v>105</v>
      </c>
      <c r="B278" s="440"/>
      <c r="C278" s="440"/>
      <c r="D278" s="440"/>
      <c r="E278" s="441"/>
    </row>
    <row r="279" spans="1:5" ht="15.75">
      <c r="A279" s="80" t="s">
        <v>146</v>
      </c>
      <c r="B279" s="23">
        <v>2003</v>
      </c>
      <c r="C279" s="9">
        <v>36</v>
      </c>
      <c r="D279" s="5">
        <v>501800</v>
      </c>
      <c r="E279" s="64">
        <v>0</v>
      </c>
    </row>
    <row r="280" spans="1:5" ht="15.75">
      <c r="A280" s="80" t="s">
        <v>326</v>
      </c>
      <c r="B280" s="23">
        <v>1991</v>
      </c>
      <c r="C280" s="9">
        <v>19</v>
      </c>
      <c r="D280" s="5">
        <v>33000</v>
      </c>
      <c r="E280" s="64">
        <v>0</v>
      </c>
    </row>
    <row r="281" spans="1:5" ht="15.75">
      <c r="A281" s="80" t="s">
        <v>327</v>
      </c>
      <c r="B281" s="23">
        <v>1991</v>
      </c>
      <c r="C281" s="9">
        <v>18</v>
      </c>
      <c r="D281" s="5">
        <v>64769.44</v>
      </c>
      <c r="E281" s="64">
        <v>0</v>
      </c>
    </row>
    <row r="282" spans="1:5" ht="15.75">
      <c r="A282" s="80" t="s">
        <v>328</v>
      </c>
      <c r="B282" s="23">
        <v>2000</v>
      </c>
      <c r="C282" s="9">
        <v>33</v>
      </c>
      <c r="D282" s="5">
        <v>77050</v>
      </c>
      <c r="E282" s="64">
        <v>0</v>
      </c>
    </row>
    <row r="283" spans="1:5" ht="15.75">
      <c r="A283" s="80" t="s">
        <v>147</v>
      </c>
      <c r="B283" s="23">
        <v>2003</v>
      </c>
      <c r="C283" s="9">
        <v>37</v>
      </c>
      <c r="D283" s="5">
        <v>284800</v>
      </c>
      <c r="E283" s="64">
        <v>0</v>
      </c>
    </row>
    <row r="284" spans="1:5" ht="15.75">
      <c r="A284" s="80" t="s">
        <v>148</v>
      </c>
      <c r="B284" s="23">
        <v>1978</v>
      </c>
      <c r="C284" s="9">
        <v>42</v>
      </c>
      <c r="D284" s="5">
        <v>35000</v>
      </c>
      <c r="E284" s="64">
        <v>17500</v>
      </c>
    </row>
    <row r="285" spans="1:5" ht="15.75">
      <c r="A285" s="80" t="s">
        <v>147</v>
      </c>
      <c r="B285" s="23">
        <v>2003</v>
      </c>
      <c r="C285" s="9">
        <v>43</v>
      </c>
      <c r="D285" s="5">
        <v>284800</v>
      </c>
      <c r="E285" s="64">
        <v>0</v>
      </c>
    </row>
    <row r="286" spans="1:5" ht="15.75">
      <c r="A286" s="80" t="s">
        <v>186</v>
      </c>
      <c r="B286" s="23">
        <v>2008</v>
      </c>
      <c r="C286" s="32">
        <v>72</v>
      </c>
      <c r="D286" s="5">
        <v>615000</v>
      </c>
      <c r="E286" s="64">
        <v>466375</v>
      </c>
    </row>
    <row r="287" spans="1:5" ht="15.75">
      <c r="A287" s="80" t="s">
        <v>363</v>
      </c>
      <c r="B287" s="23">
        <v>2010</v>
      </c>
      <c r="C287" s="32"/>
      <c r="D287" s="5">
        <v>64602.25</v>
      </c>
      <c r="E287" s="64">
        <v>0</v>
      </c>
    </row>
    <row r="288" spans="1:5" ht="15.75">
      <c r="A288" s="79" t="s">
        <v>12</v>
      </c>
      <c r="B288" s="23"/>
      <c r="C288" s="9"/>
      <c r="D288" s="13">
        <f>SUM(D279:D287)</f>
        <v>1960821.69</v>
      </c>
      <c r="E288" s="65">
        <f>SUM(E279:E287)</f>
        <v>483875</v>
      </c>
    </row>
    <row r="289" spans="1:5" ht="18.75">
      <c r="A289" s="437" t="s">
        <v>106</v>
      </c>
      <c r="B289" s="440"/>
      <c r="C289" s="440"/>
      <c r="D289" s="440"/>
      <c r="E289" s="441"/>
    </row>
    <row r="290" spans="1:5" ht="15.75">
      <c r="A290" s="81" t="s">
        <v>107</v>
      </c>
      <c r="B290" s="23">
        <v>2005</v>
      </c>
      <c r="C290" s="9">
        <v>31</v>
      </c>
      <c r="D290" s="5">
        <v>22823</v>
      </c>
      <c r="E290" s="64">
        <v>0</v>
      </c>
    </row>
    <row r="291" spans="1:5" ht="31.5" customHeight="1">
      <c r="A291" s="81" t="s">
        <v>187</v>
      </c>
      <c r="B291" s="23">
        <v>2007</v>
      </c>
      <c r="C291" s="32" t="s">
        <v>331</v>
      </c>
      <c r="D291" s="5">
        <v>63855</v>
      </c>
      <c r="E291" s="64">
        <v>17028</v>
      </c>
    </row>
    <row r="292" spans="1:5" ht="15.75">
      <c r="A292" s="81" t="s">
        <v>108</v>
      </c>
      <c r="B292" s="23">
        <v>2005</v>
      </c>
      <c r="C292" s="9">
        <v>32</v>
      </c>
      <c r="D292" s="5">
        <v>19000</v>
      </c>
      <c r="E292" s="64">
        <v>6133.92</v>
      </c>
    </row>
    <row r="293" spans="1:5" ht="15.75">
      <c r="A293" s="81" t="s">
        <v>108</v>
      </c>
      <c r="B293" s="23">
        <v>2006</v>
      </c>
      <c r="C293" s="9">
        <v>35</v>
      </c>
      <c r="D293" s="5">
        <v>21580</v>
      </c>
      <c r="E293" s="64">
        <v>9437.52</v>
      </c>
    </row>
    <row r="294" spans="1:5" ht="15.75">
      <c r="A294" s="81" t="s">
        <v>180</v>
      </c>
      <c r="B294" s="23">
        <v>2008</v>
      </c>
      <c r="C294" s="32">
        <v>60</v>
      </c>
      <c r="D294" s="5">
        <v>122000</v>
      </c>
      <c r="E294" s="64">
        <v>88450.04</v>
      </c>
    </row>
    <row r="295" spans="1:5" ht="15.75">
      <c r="A295" s="81" t="s">
        <v>181</v>
      </c>
      <c r="B295" s="23">
        <v>2008</v>
      </c>
      <c r="C295" s="32">
        <v>61</v>
      </c>
      <c r="D295" s="5">
        <v>47000</v>
      </c>
      <c r="E295" s="64">
        <v>31669.12</v>
      </c>
    </row>
    <row r="296" spans="1:5" ht="15.75">
      <c r="A296" s="81" t="s">
        <v>182</v>
      </c>
      <c r="B296" s="23">
        <v>2008</v>
      </c>
      <c r="C296" s="32">
        <v>62</v>
      </c>
      <c r="D296" s="5">
        <v>145000</v>
      </c>
      <c r="E296" s="64">
        <v>97702.4</v>
      </c>
    </row>
    <row r="297" spans="1:5" ht="15.75">
      <c r="A297" s="81" t="s">
        <v>183</v>
      </c>
      <c r="B297" s="23">
        <v>2008</v>
      </c>
      <c r="C297" s="9">
        <v>63</v>
      </c>
      <c r="D297" s="5">
        <v>14734</v>
      </c>
      <c r="E297" s="64">
        <v>9208.7</v>
      </c>
    </row>
    <row r="298" spans="1:5" ht="15.75">
      <c r="A298" s="81" t="s">
        <v>185</v>
      </c>
      <c r="B298" s="23">
        <v>2008</v>
      </c>
      <c r="C298" s="9">
        <v>65</v>
      </c>
      <c r="D298" s="5">
        <v>5400</v>
      </c>
      <c r="E298" s="64">
        <v>3150</v>
      </c>
    </row>
    <row r="299" spans="1:5" ht="15.75">
      <c r="A299" s="81" t="s">
        <v>184</v>
      </c>
      <c r="B299" s="23">
        <v>2008</v>
      </c>
      <c r="C299" s="9">
        <v>64</v>
      </c>
      <c r="D299" s="5">
        <v>6300</v>
      </c>
      <c r="E299" s="64">
        <v>3675</v>
      </c>
    </row>
    <row r="300" spans="1:5" ht="15.75">
      <c r="A300" s="81" t="s">
        <v>149</v>
      </c>
      <c r="B300" s="23">
        <v>2003</v>
      </c>
      <c r="C300" s="9">
        <v>38</v>
      </c>
      <c r="D300" s="5">
        <v>61800</v>
      </c>
      <c r="E300" s="64">
        <v>0</v>
      </c>
    </row>
    <row r="301" spans="1:5" ht="15.75">
      <c r="A301" s="81" t="s">
        <v>149</v>
      </c>
      <c r="B301" s="23">
        <v>2003</v>
      </c>
      <c r="C301" s="9">
        <v>39</v>
      </c>
      <c r="D301" s="5">
        <v>61800</v>
      </c>
      <c r="E301" s="64">
        <v>0</v>
      </c>
    </row>
    <row r="302" spans="1:5" ht="15.75">
      <c r="A302" s="81" t="s">
        <v>149</v>
      </c>
      <c r="B302" s="23">
        <v>2003</v>
      </c>
      <c r="C302" s="9">
        <v>40</v>
      </c>
      <c r="D302" s="5">
        <v>61800</v>
      </c>
      <c r="E302" s="64">
        <v>0</v>
      </c>
    </row>
    <row r="303" spans="1:5" ht="15.75">
      <c r="A303" s="81" t="s">
        <v>150</v>
      </c>
      <c r="B303" s="23">
        <v>2003</v>
      </c>
      <c r="C303" s="9">
        <v>41</v>
      </c>
      <c r="D303" s="5">
        <v>190800</v>
      </c>
      <c r="E303" s="64">
        <v>0</v>
      </c>
    </row>
    <row r="304" spans="1:5" ht="15.75">
      <c r="A304" s="81" t="s">
        <v>332</v>
      </c>
      <c r="B304" s="23">
        <v>2009</v>
      </c>
      <c r="C304" s="9">
        <v>66</v>
      </c>
      <c r="D304" s="5">
        <v>17490</v>
      </c>
      <c r="E304" s="64">
        <v>12743.22</v>
      </c>
    </row>
    <row r="305" spans="1:5" ht="15.75">
      <c r="A305" s="81" t="s">
        <v>183</v>
      </c>
      <c r="B305" s="23">
        <v>2009</v>
      </c>
      <c r="C305" s="9">
        <v>67</v>
      </c>
      <c r="D305" s="5">
        <v>19260.2</v>
      </c>
      <c r="E305" s="64">
        <v>14922.8</v>
      </c>
    </row>
    <row r="306" spans="1:5" ht="15.75">
      <c r="A306" s="81" t="s">
        <v>333</v>
      </c>
      <c r="B306" s="23">
        <v>2009</v>
      </c>
      <c r="C306" s="9">
        <v>68</v>
      </c>
      <c r="D306" s="5">
        <v>89990.79</v>
      </c>
      <c r="E306" s="64">
        <v>52479.66</v>
      </c>
    </row>
    <row r="307" spans="1:5" ht="15.75">
      <c r="A307" s="81" t="s">
        <v>334</v>
      </c>
      <c r="B307" s="23">
        <v>2009</v>
      </c>
      <c r="C307" s="9">
        <v>69</v>
      </c>
      <c r="D307" s="5">
        <v>25900</v>
      </c>
      <c r="E307" s="64">
        <v>15104.07</v>
      </c>
    </row>
    <row r="308" spans="1:5" ht="15.75">
      <c r="A308" s="81" t="s">
        <v>335</v>
      </c>
      <c r="B308" s="23">
        <v>2009</v>
      </c>
      <c r="C308" s="9">
        <v>70</v>
      </c>
      <c r="D308" s="5">
        <v>11000</v>
      </c>
      <c r="E308" s="64">
        <v>6965.88</v>
      </c>
    </row>
    <row r="309" spans="1:5" ht="15.75">
      <c r="A309" s="81" t="s">
        <v>336</v>
      </c>
      <c r="B309" s="23">
        <v>2009</v>
      </c>
      <c r="C309" s="9">
        <v>71</v>
      </c>
      <c r="D309" s="5">
        <v>10000</v>
      </c>
      <c r="E309" s="64">
        <v>4165.96</v>
      </c>
    </row>
    <row r="310" spans="1:5" ht="15.75">
      <c r="A310" s="81" t="s">
        <v>333</v>
      </c>
      <c r="B310" s="23">
        <v>2009</v>
      </c>
      <c r="C310" s="9">
        <v>73</v>
      </c>
      <c r="D310" s="5">
        <v>60000</v>
      </c>
      <c r="E310" s="64">
        <v>39999.96</v>
      </c>
    </row>
    <row r="311" spans="1:5" ht="15.75">
      <c r="A311" s="81" t="s">
        <v>183</v>
      </c>
      <c r="B311" s="23">
        <v>2010</v>
      </c>
      <c r="C311" s="9"/>
      <c r="D311" s="5">
        <v>15800</v>
      </c>
      <c r="E311" s="64">
        <v>14647.94</v>
      </c>
    </row>
    <row r="312" spans="1:5" ht="15.75">
      <c r="A312" s="79" t="s">
        <v>12</v>
      </c>
      <c r="B312" s="23"/>
      <c r="C312" s="9"/>
      <c r="D312" s="13">
        <f>SUM(D290:D311)</f>
        <v>1093332.99</v>
      </c>
      <c r="E312" s="65">
        <f>SUM(E290:E311)</f>
        <v>427484.19000000006</v>
      </c>
    </row>
    <row r="313" spans="1:5" ht="16.5" thickBot="1">
      <c r="A313" s="85" t="s">
        <v>337</v>
      </c>
      <c r="B313" s="67"/>
      <c r="C313" s="68"/>
      <c r="D313" s="39">
        <f>D312+D288+D277+D248</f>
        <v>32378768.39</v>
      </c>
      <c r="E313" s="94">
        <f>E312+E288+E277+E248</f>
        <v>15601138.459999999</v>
      </c>
    </row>
    <row r="314" spans="1:5" ht="28.5" customHeight="1">
      <c r="A314" s="59" t="s">
        <v>338</v>
      </c>
      <c r="B314" s="30"/>
      <c r="C314" s="31"/>
      <c r="D314" s="13">
        <f>D313+D227</f>
        <v>46331707.33</v>
      </c>
      <c r="E314" s="13">
        <f>E313+E227</f>
        <v>21492485.57</v>
      </c>
    </row>
    <row r="315" spans="1:5" ht="1.5" customHeight="1" hidden="1">
      <c r="A315" s="7"/>
      <c r="B315" s="26"/>
      <c r="C315" s="11"/>
      <c r="D315" s="12"/>
      <c r="E315" s="12"/>
    </row>
    <row r="316" spans="1:5" ht="15.75" hidden="1">
      <c r="A316" s="7"/>
      <c r="B316" s="26"/>
      <c r="C316" s="11"/>
      <c r="D316" s="12"/>
      <c r="E316" s="12"/>
    </row>
    <row r="317" spans="1:5" ht="15.75">
      <c r="A317" s="7"/>
      <c r="B317" s="27"/>
      <c r="C317" s="423"/>
      <c r="D317" s="424"/>
      <c r="E317" s="424"/>
    </row>
    <row r="318" spans="1:5" ht="15.75">
      <c r="A318" s="7"/>
      <c r="B318" s="27"/>
      <c r="C318" s="423"/>
      <c r="D318" s="424"/>
      <c r="E318" s="424"/>
    </row>
    <row r="319" spans="1:5" ht="16.5" thickBot="1">
      <c r="A319" s="431"/>
      <c r="B319" s="432"/>
      <c r="C319" s="432"/>
      <c r="D319" s="432"/>
      <c r="E319" s="432"/>
    </row>
    <row r="320" spans="1:5" ht="78.75">
      <c r="A320" s="86" t="s">
        <v>38</v>
      </c>
      <c r="B320" s="60" t="s">
        <v>13</v>
      </c>
      <c r="C320" s="61" t="s">
        <v>366</v>
      </c>
      <c r="D320" s="62" t="s">
        <v>14</v>
      </c>
      <c r="E320" s="63" t="s">
        <v>15</v>
      </c>
    </row>
    <row r="321" spans="1:5" ht="25.5" customHeight="1">
      <c r="A321" s="113" t="s">
        <v>387</v>
      </c>
      <c r="B321" s="108" t="s">
        <v>388</v>
      </c>
      <c r="C321" s="108" t="s">
        <v>389</v>
      </c>
      <c r="D321" s="114">
        <v>19055</v>
      </c>
      <c r="E321" s="116" t="s">
        <v>379</v>
      </c>
    </row>
    <row r="322" spans="1:5" ht="25.5" customHeight="1">
      <c r="A322" s="113" t="s">
        <v>390</v>
      </c>
      <c r="B322" s="108" t="s">
        <v>391</v>
      </c>
      <c r="C322" s="108" t="s">
        <v>389</v>
      </c>
      <c r="D322" s="114">
        <v>494094.97</v>
      </c>
      <c r="E322" s="106">
        <v>273388.05</v>
      </c>
    </row>
    <row r="323" spans="1:5" ht="25.5" customHeight="1">
      <c r="A323" s="113" t="s">
        <v>392</v>
      </c>
      <c r="B323" s="108" t="s">
        <v>393</v>
      </c>
      <c r="C323" s="109">
        <v>39965</v>
      </c>
      <c r="D323" s="114">
        <v>49164.36</v>
      </c>
      <c r="E323" s="106">
        <v>29882.52</v>
      </c>
    </row>
    <row r="324" spans="1:5" s="100" customFormat="1" ht="15.75" customHeight="1">
      <c r="A324" s="113" t="s">
        <v>394</v>
      </c>
      <c r="B324" s="108" t="s">
        <v>395</v>
      </c>
      <c r="C324" s="108" t="s">
        <v>389</v>
      </c>
      <c r="D324" s="114">
        <v>175359.78</v>
      </c>
      <c r="E324" s="106">
        <v>162884.52</v>
      </c>
    </row>
    <row r="325" spans="1:5" ht="25.5" customHeight="1">
      <c r="A325" s="113" t="s">
        <v>396</v>
      </c>
      <c r="B325" s="108" t="s">
        <v>397</v>
      </c>
      <c r="C325" s="108" t="s">
        <v>389</v>
      </c>
      <c r="D325" s="114">
        <v>22297.71</v>
      </c>
      <c r="E325" s="106">
        <v>18395.7</v>
      </c>
    </row>
    <row r="326" spans="1:5" ht="25.5" customHeight="1">
      <c r="A326" s="113" t="s">
        <v>398</v>
      </c>
      <c r="B326" s="108" t="s">
        <v>399</v>
      </c>
      <c r="C326" s="108" t="s">
        <v>389</v>
      </c>
      <c r="D326" s="114">
        <v>36600.42</v>
      </c>
      <c r="E326" s="106">
        <v>20251.43</v>
      </c>
    </row>
    <row r="327" spans="1:5" ht="25.5" customHeight="1">
      <c r="A327" s="113" t="s">
        <v>400</v>
      </c>
      <c r="B327" s="108" t="s">
        <v>401</v>
      </c>
      <c r="C327" s="108" t="s">
        <v>389</v>
      </c>
      <c r="D327" s="114">
        <v>23276.78</v>
      </c>
      <c r="E327" s="106">
        <v>19595.02</v>
      </c>
    </row>
    <row r="328" spans="1:5" ht="25.5" customHeight="1">
      <c r="A328" s="113" t="s">
        <v>402</v>
      </c>
      <c r="B328" s="108" t="s">
        <v>403</v>
      </c>
      <c r="C328" s="108" t="s">
        <v>389</v>
      </c>
      <c r="D328" s="114">
        <v>9860</v>
      </c>
      <c r="E328" s="116" t="s">
        <v>379</v>
      </c>
    </row>
    <row r="329" spans="1:5" ht="25.5" customHeight="1">
      <c r="A329" s="113" t="s">
        <v>404</v>
      </c>
      <c r="B329" s="108" t="s">
        <v>405</v>
      </c>
      <c r="C329" s="108" t="s">
        <v>389</v>
      </c>
      <c r="D329" s="114">
        <v>42575</v>
      </c>
      <c r="E329" s="106">
        <v>38672.31</v>
      </c>
    </row>
    <row r="330" spans="1:5" ht="25.5" customHeight="1">
      <c r="A330" s="113" t="s">
        <v>406</v>
      </c>
      <c r="B330" s="108" t="s">
        <v>407</v>
      </c>
      <c r="C330" s="108" t="s">
        <v>389</v>
      </c>
      <c r="D330" s="114">
        <v>6382</v>
      </c>
      <c r="E330" s="116" t="s">
        <v>379</v>
      </c>
    </row>
    <row r="331" spans="1:5" s="101" customFormat="1" ht="25.5" customHeight="1">
      <c r="A331" s="113" t="s">
        <v>408</v>
      </c>
      <c r="B331" s="108" t="s">
        <v>409</v>
      </c>
      <c r="C331" s="108" t="s">
        <v>389</v>
      </c>
      <c r="D331" s="114">
        <v>60700</v>
      </c>
      <c r="E331" s="106">
        <v>55135.87</v>
      </c>
    </row>
    <row r="332" spans="1:5" ht="25.5" customHeight="1">
      <c r="A332" s="113" t="s">
        <v>410</v>
      </c>
      <c r="B332" s="108" t="s">
        <v>411</v>
      </c>
      <c r="C332" s="108" t="s">
        <v>389</v>
      </c>
      <c r="D332" s="114">
        <v>74094</v>
      </c>
      <c r="E332" s="106">
        <v>67302.05</v>
      </c>
    </row>
    <row r="333" spans="1:5" ht="25.5" customHeight="1">
      <c r="A333" s="113" t="s">
        <v>412</v>
      </c>
      <c r="B333" s="108" t="s">
        <v>413</v>
      </c>
      <c r="C333" s="108" t="s">
        <v>389</v>
      </c>
      <c r="D333" s="114">
        <v>15572</v>
      </c>
      <c r="E333" s="116" t="s">
        <v>379</v>
      </c>
    </row>
    <row r="334" spans="1:5" ht="25.5" customHeight="1">
      <c r="A334" s="113" t="s">
        <v>414</v>
      </c>
      <c r="B334" s="108" t="s">
        <v>415</v>
      </c>
      <c r="C334" s="108" t="s">
        <v>389</v>
      </c>
      <c r="D334" s="114">
        <v>154118</v>
      </c>
      <c r="E334" s="106">
        <v>142559.12</v>
      </c>
    </row>
    <row r="335" spans="1:5" ht="16.5" customHeight="1">
      <c r="A335" s="113" t="s">
        <v>416</v>
      </c>
      <c r="B335" s="108" t="s">
        <v>417</v>
      </c>
      <c r="C335" s="108" t="s">
        <v>389</v>
      </c>
      <c r="D335" s="114">
        <v>374755.39</v>
      </c>
      <c r="E335" s="106">
        <v>346648.75</v>
      </c>
    </row>
    <row r="336" spans="1:5" ht="25.5" customHeight="1">
      <c r="A336" s="113" t="s">
        <v>418</v>
      </c>
      <c r="B336" s="108" t="s">
        <v>419</v>
      </c>
      <c r="C336" s="108" t="s">
        <v>389</v>
      </c>
      <c r="D336" s="114">
        <v>383603.09</v>
      </c>
      <c r="E336" s="106">
        <v>354832.88</v>
      </c>
    </row>
    <row r="337" spans="1:5" ht="25.5" customHeight="1">
      <c r="A337" s="113" t="s">
        <v>420</v>
      </c>
      <c r="B337" s="108" t="s">
        <v>421</v>
      </c>
      <c r="C337" s="108" t="s">
        <v>389</v>
      </c>
      <c r="D337" s="114">
        <v>129700.05</v>
      </c>
      <c r="E337" s="106">
        <v>71764.47</v>
      </c>
    </row>
    <row r="338" spans="1:5" ht="25.5" customHeight="1">
      <c r="A338" s="113" t="s">
        <v>422</v>
      </c>
      <c r="B338" s="108" t="s">
        <v>423</v>
      </c>
      <c r="C338" s="108" t="s">
        <v>389</v>
      </c>
      <c r="D338" s="114">
        <v>411950</v>
      </c>
      <c r="E338" s="106">
        <v>227936.45</v>
      </c>
    </row>
    <row r="339" spans="1:5" ht="25.5" customHeight="1">
      <c r="A339" s="113" t="s">
        <v>424</v>
      </c>
      <c r="B339" s="108" t="s">
        <v>425</v>
      </c>
      <c r="C339" s="108" t="s">
        <v>389</v>
      </c>
      <c r="D339" s="114">
        <v>1309261.63</v>
      </c>
      <c r="E339" s="106">
        <v>724428.95</v>
      </c>
    </row>
    <row r="340" spans="1:5" ht="25.5" customHeight="1">
      <c r="A340" s="113" t="s">
        <v>426</v>
      </c>
      <c r="B340" s="108" t="s">
        <v>427</v>
      </c>
      <c r="C340" s="108" t="s">
        <v>389</v>
      </c>
      <c r="D340" s="114">
        <v>244580.6</v>
      </c>
      <c r="E340" s="106">
        <v>148658.38</v>
      </c>
    </row>
    <row r="341" spans="1:5" ht="25.5" customHeight="1">
      <c r="A341" s="113" t="s">
        <v>428</v>
      </c>
      <c r="B341" s="108" t="s">
        <v>429</v>
      </c>
      <c r="C341" s="108" t="s">
        <v>389</v>
      </c>
      <c r="D341" s="114">
        <v>19878.46</v>
      </c>
      <c r="E341" s="116" t="s">
        <v>379</v>
      </c>
    </row>
    <row r="342" spans="1:5" ht="25.5" customHeight="1">
      <c r="A342" s="113" t="s">
        <v>430</v>
      </c>
      <c r="B342" s="108" t="s">
        <v>431</v>
      </c>
      <c r="C342" s="108" t="s">
        <v>389</v>
      </c>
      <c r="D342" s="114">
        <v>30649.08</v>
      </c>
      <c r="E342" s="106">
        <v>16958.55</v>
      </c>
    </row>
    <row r="343" spans="1:5" ht="25.5" customHeight="1">
      <c r="A343" s="113" t="s">
        <v>432</v>
      </c>
      <c r="B343" s="108" t="s">
        <v>433</v>
      </c>
      <c r="C343" s="108" t="s">
        <v>389</v>
      </c>
      <c r="D343" s="114">
        <v>16106.71</v>
      </c>
      <c r="E343" s="116" t="s">
        <v>379</v>
      </c>
    </row>
    <row r="344" spans="1:5" ht="25.5" customHeight="1">
      <c r="A344" s="113" t="s">
        <v>434</v>
      </c>
      <c r="B344" s="108" t="s">
        <v>435</v>
      </c>
      <c r="C344" s="108" t="s">
        <v>389</v>
      </c>
      <c r="D344" s="114">
        <v>24545.8</v>
      </c>
      <c r="E344" s="106">
        <v>14919.08</v>
      </c>
    </row>
    <row r="345" spans="1:5" ht="25.5" customHeight="1">
      <c r="A345" s="113" t="s">
        <v>436</v>
      </c>
      <c r="B345" s="108" t="s">
        <v>437</v>
      </c>
      <c r="C345" s="108" t="s">
        <v>389</v>
      </c>
      <c r="D345" s="114">
        <v>14305.9</v>
      </c>
      <c r="E345" s="116" t="s">
        <v>379</v>
      </c>
    </row>
    <row r="346" spans="1:5" ht="25.5" customHeight="1">
      <c r="A346" s="113" t="s">
        <v>438</v>
      </c>
      <c r="B346" s="108" t="s">
        <v>439</v>
      </c>
      <c r="C346" s="108" t="s">
        <v>389</v>
      </c>
      <c r="D346" s="114">
        <v>38306</v>
      </c>
      <c r="E346" s="106">
        <v>23136.31</v>
      </c>
    </row>
    <row r="347" spans="1:5" ht="25.5" customHeight="1">
      <c r="A347" s="113" t="s">
        <v>440</v>
      </c>
      <c r="B347" s="108" t="s">
        <v>441</v>
      </c>
      <c r="C347" s="108" t="s">
        <v>389</v>
      </c>
      <c r="D347" s="114">
        <v>18414.7</v>
      </c>
      <c r="E347" s="116" t="s">
        <v>379</v>
      </c>
    </row>
    <row r="348" spans="1:5" ht="25.5" customHeight="1">
      <c r="A348" s="113" t="s">
        <v>442</v>
      </c>
      <c r="B348" s="108" t="s">
        <v>443</v>
      </c>
      <c r="C348" s="108" t="s">
        <v>389</v>
      </c>
      <c r="D348" s="114">
        <v>39851.08</v>
      </c>
      <c r="E348" s="106">
        <v>25939.25</v>
      </c>
    </row>
    <row r="349" spans="1:5" ht="25.5" customHeight="1">
      <c r="A349" s="113" t="s">
        <v>444</v>
      </c>
      <c r="B349" s="108" t="s">
        <v>445</v>
      </c>
      <c r="C349" s="108" t="s">
        <v>389</v>
      </c>
      <c r="D349" s="114">
        <v>31064.24</v>
      </c>
      <c r="E349" s="106">
        <v>18881.25</v>
      </c>
    </row>
    <row r="350" spans="1:5" ht="25.5" customHeight="1">
      <c r="A350" s="113" t="s">
        <v>446</v>
      </c>
      <c r="B350" s="108" t="s">
        <v>447</v>
      </c>
      <c r="C350" s="108" t="s">
        <v>389</v>
      </c>
      <c r="D350" s="114">
        <v>20281.85</v>
      </c>
      <c r="E350" s="106">
        <v>12327.43</v>
      </c>
    </row>
    <row r="351" spans="1:5" ht="25.5" customHeight="1">
      <c r="A351" s="113" t="s">
        <v>448</v>
      </c>
      <c r="B351" s="108" t="s">
        <v>449</v>
      </c>
      <c r="C351" s="108" t="s">
        <v>389</v>
      </c>
      <c r="D351" s="114">
        <v>39767</v>
      </c>
      <c r="E351" s="106">
        <v>36121.71</v>
      </c>
    </row>
    <row r="352" spans="1:5" ht="25.5" customHeight="1">
      <c r="A352" s="113" t="s">
        <v>450</v>
      </c>
      <c r="B352" s="108" t="s">
        <v>451</v>
      </c>
      <c r="C352" s="108" t="s">
        <v>389</v>
      </c>
      <c r="D352" s="114">
        <v>61690</v>
      </c>
      <c r="E352" s="106">
        <v>56035.12</v>
      </c>
    </row>
    <row r="353" spans="1:5" ht="25.5" customHeight="1">
      <c r="A353" s="113" t="s">
        <v>452</v>
      </c>
      <c r="B353" s="108" t="s">
        <v>453</v>
      </c>
      <c r="C353" s="108" t="s">
        <v>389</v>
      </c>
      <c r="D353" s="114">
        <v>34011.02</v>
      </c>
      <c r="E353" s="106">
        <v>20672.14</v>
      </c>
    </row>
    <row r="354" spans="1:5" ht="25.5" customHeight="1">
      <c r="A354" s="113" t="s">
        <v>454</v>
      </c>
      <c r="B354" s="108" t="s">
        <v>455</v>
      </c>
      <c r="C354" s="108" t="s">
        <v>389</v>
      </c>
      <c r="D354" s="114">
        <v>49148.31</v>
      </c>
      <c r="E354" s="106">
        <v>31898.24</v>
      </c>
    </row>
    <row r="355" spans="1:5" ht="25.5" customHeight="1">
      <c r="A355" s="113" t="s">
        <v>456</v>
      </c>
      <c r="B355" s="108" t="s">
        <v>457</v>
      </c>
      <c r="C355" s="108" t="s">
        <v>389</v>
      </c>
      <c r="D355" s="114">
        <v>100306.08</v>
      </c>
      <c r="E355" s="106">
        <v>60985.66</v>
      </c>
    </row>
    <row r="356" spans="1:5" ht="25.5" customHeight="1">
      <c r="A356" s="113" t="s">
        <v>458</v>
      </c>
      <c r="B356" s="108" t="s">
        <v>459</v>
      </c>
      <c r="C356" s="108" t="s">
        <v>389</v>
      </c>
      <c r="D356" s="114">
        <v>10141.46</v>
      </c>
      <c r="E356" s="116" t="s">
        <v>379</v>
      </c>
    </row>
    <row r="357" spans="1:5" ht="25.5" customHeight="1">
      <c r="A357" s="113" t="s">
        <v>460</v>
      </c>
      <c r="B357" s="108" t="s">
        <v>461</v>
      </c>
      <c r="C357" s="108" t="s">
        <v>389</v>
      </c>
      <c r="D357" s="114">
        <v>92935.92</v>
      </c>
      <c r="E357" s="106">
        <v>51422.49</v>
      </c>
    </row>
    <row r="358" spans="1:5" ht="25.5" customHeight="1">
      <c r="A358" s="113" t="s">
        <v>462</v>
      </c>
      <c r="B358" s="108" t="s">
        <v>463</v>
      </c>
      <c r="C358" s="108" t="s">
        <v>389</v>
      </c>
      <c r="D358" s="114">
        <v>96842.49</v>
      </c>
      <c r="E358" s="106">
        <v>58861.87</v>
      </c>
    </row>
    <row r="359" spans="1:5" ht="25.5" customHeight="1">
      <c r="A359" s="113" t="s">
        <v>464</v>
      </c>
      <c r="B359" s="108" t="s">
        <v>465</v>
      </c>
      <c r="C359" s="108" t="s">
        <v>389</v>
      </c>
      <c r="D359" s="114">
        <v>49573.1</v>
      </c>
      <c r="E359" s="106">
        <v>27429.42</v>
      </c>
    </row>
    <row r="360" spans="1:5" ht="25.5" customHeight="1">
      <c r="A360" s="113" t="s">
        <v>466</v>
      </c>
      <c r="B360" s="108" t="s">
        <v>467</v>
      </c>
      <c r="C360" s="108" t="s">
        <v>389</v>
      </c>
      <c r="D360" s="114">
        <v>9597.9</v>
      </c>
      <c r="E360" s="116" t="s">
        <v>379</v>
      </c>
    </row>
    <row r="361" spans="1:5" ht="25.5" customHeight="1">
      <c r="A361" s="113" t="s">
        <v>468</v>
      </c>
      <c r="B361" s="108" t="s">
        <v>469</v>
      </c>
      <c r="C361" s="108" t="s">
        <v>389</v>
      </c>
      <c r="D361" s="114">
        <v>7030</v>
      </c>
      <c r="E361" s="116" t="s">
        <v>379</v>
      </c>
    </row>
    <row r="362" spans="1:5" ht="25.5" customHeight="1">
      <c r="A362" s="113" t="s">
        <v>470</v>
      </c>
      <c r="B362" s="108" t="s">
        <v>471</v>
      </c>
      <c r="C362" s="108" t="s">
        <v>389</v>
      </c>
      <c r="D362" s="114">
        <v>13280</v>
      </c>
      <c r="E362" s="116" t="s">
        <v>379</v>
      </c>
    </row>
    <row r="363" spans="1:5" ht="25.5" customHeight="1">
      <c r="A363" s="113" t="s">
        <v>472</v>
      </c>
      <c r="B363" s="108" t="s">
        <v>473</v>
      </c>
      <c r="C363" s="108" t="s">
        <v>389</v>
      </c>
      <c r="D363" s="114">
        <v>15000</v>
      </c>
      <c r="E363" s="116" t="s">
        <v>379</v>
      </c>
    </row>
    <row r="364" spans="1:5" ht="25.5" customHeight="1">
      <c r="A364" s="113" t="s">
        <v>474</v>
      </c>
      <c r="B364" s="108" t="s">
        <v>475</v>
      </c>
      <c r="C364" s="108" t="s">
        <v>389</v>
      </c>
      <c r="D364" s="114">
        <v>33300</v>
      </c>
      <c r="E364" s="106">
        <v>30247.5</v>
      </c>
    </row>
    <row r="365" spans="1:5" ht="25.5" customHeight="1">
      <c r="A365" s="113" t="s">
        <v>476</v>
      </c>
      <c r="B365" s="108" t="s">
        <v>477</v>
      </c>
      <c r="C365" s="108" t="s">
        <v>389</v>
      </c>
      <c r="D365" s="114">
        <v>44500</v>
      </c>
      <c r="E365" s="106">
        <v>40420.87</v>
      </c>
    </row>
    <row r="366" spans="1:5" ht="25.5" customHeight="1">
      <c r="A366" s="113" t="s">
        <v>478</v>
      </c>
      <c r="B366" s="108" t="s">
        <v>479</v>
      </c>
      <c r="C366" s="108" t="s">
        <v>389</v>
      </c>
      <c r="D366" s="114">
        <v>11446</v>
      </c>
      <c r="E366" s="116" t="s">
        <v>379</v>
      </c>
    </row>
    <row r="367" spans="1:5" ht="25.5" customHeight="1">
      <c r="A367" s="113" t="s">
        <v>480</v>
      </c>
      <c r="B367" s="108" t="s">
        <v>481</v>
      </c>
      <c r="C367" s="108" t="s">
        <v>389</v>
      </c>
      <c r="D367" s="114">
        <v>27028.2</v>
      </c>
      <c r="E367" s="106">
        <v>16428.1</v>
      </c>
    </row>
    <row r="368" spans="1:5" ht="25.5" customHeight="1">
      <c r="A368" s="113" t="s">
        <v>482</v>
      </c>
      <c r="B368" s="108" t="s">
        <v>483</v>
      </c>
      <c r="C368" s="108" t="s">
        <v>389</v>
      </c>
      <c r="D368" s="114">
        <v>91501.05</v>
      </c>
      <c r="E368" s="106">
        <v>16261.09</v>
      </c>
    </row>
    <row r="369" spans="1:5" ht="25.5" customHeight="1">
      <c r="A369" s="113" t="s">
        <v>484</v>
      </c>
      <c r="B369" s="108" t="s">
        <v>485</v>
      </c>
      <c r="C369" s="108" t="s">
        <v>389</v>
      </c>
      <c r="D369" s="114">
        <v>15835</v>
      </c>
      <c r="E369" s="116" t="s">
        <v>379</v>
      </c>
    </row>
    <row r="370" spans="1:5" ht="25.5" customHeight="1">
      <c r="A370" s="113" t="s">
        <v>486</v>
      </c>
      <c r="B370" s="108" t="s">
        <v>487</v>
      </c>
      <c r="C370" s="108" t="s">
        <v>389</v>
      </c>
      <c r="D370" s="114">
        <v>23474</v>
      </c>
      <c r="E370" s="106">
        <v>21322.18</v>
      </c>
    </row>
    <row r="371" spans="1:5" ht="25.5" customHeight="1">
      <c r="A371" s="113" t="s">
        <v>488</v>
      </c>
      <c r="B371" s="108" t="s">
        <v>489</v>
      </c>
      <c r="C371" s="108" t="s">
        <v>389</v>
      </c>
      <c r="D371" s="114">
        <v>15580</v>
      </c>
      <c r="E371" s="116" t="s">
        <v>379</v>
      </c>
    </row>
    <row r="372" spans="1:5" ht="25.5" customHeight="1">
      <c r="A372" s="113" t="s">
        <v>490</v>
      </c>
      <c r="B372" s="108" t="s">
        <v>491</v>
      </c>
      <c r="C372" s="108" t="s">
        <v>389</v>
      </c>
      <c r="D372" s="114">
        <v>27212</v>
      </c>
      <c r="E372" s="106">
        <v>24717.53</v>
      </c>
    </row>
    <row r="373" spans="1:5" ht="25.5" customHeight="1">
      <c r="A373" s="113" t="s">
        <v>492</v>
      </c>
      <c r="B373" s="108" t="s">
        <v>493</v>
      </c>
      <c r="C373" s="108" t="s">
        <v>389</v>
      </c>
      <c r="D373" s="114">
        <v>3154</v>
      </c>
      <c r="E373" s="116" t="s">
        <v>379</v>
      </c>
    </row>
    <row r="374" spans="1:5" ht="25.5" customHeight="1">
      <c r="A374" s="113" t="s">
        <v>494</v>
      </c>
      <c r="B374" s="108" t="s">
        <v>495</v>
      </c>
      <c r="C374" s="108" t="s">
        <v>389</v>
      </c>
      <c r="D374" s="114">
        <v>12466.57</v>
      </c>
      <c r="E374" s="116" t="s">
        <v>379</v>
      </c>
    </row>
    <row r="375" spans="1:5" ht="25.5" customHeight="1">
      <c r="A375" s="113" t="s">
        <v>496</v>
      </c>
      <c r="B375" s="108" t="s">
        <v>497</v>
      </c>
      <c r="C375" s="108" t="s">
        <v>389</v>
      </c>
      <c r="D375" s="114">
        <v>55724.53</v>
      </c>
      <c r="E375" s="106">
        <v>30832.89</v>
      </c>
    </row>
    <row r="376" spans="1:5" ht="25.5" customHeight="1">
      <c r="A376" s="113" t="s">
        <v>498</v>
      </c>
      <c r="B376" s="108" t="s">
        <v>499</v>
      </c>
      <c r="C376" s="108" t="s">
        <v>389</v>
      </c>
      <c r="D376" s="114">
        <v>151737.77</v>
      </c>
      <c r="E376" s="106">
        <v>83958.02</v>
      </c>
    </row>
    <row r="377" spans="1:5" ht="25.5" customHeight="1">
      <c r="A377" s="113" t="s">
        <v>500</v>
      </c>
      <c r="B377" s="108" t="s">
        <v>501</v>
      </c>
      <c r="C377" s="108" t="s">
        <v>389</v>
      </c>
      <c r="D377" s="114">
        <v>91716</v>
      </c>
      <c r="E377" s="106">
        <v>83308.7</v>
      </c>
    </row>
    <row r="378" spans="1:5" ht="25.5" customHeight="1">
      <c r="A378" s="113" t="s">
        <v>502</v>
      </c>
      <c r="B378" s="108" t="s">
        <v>503</v>
      </c>
      <c r="C378" s="108" t="s">
        <v>389</v>
      </c>
      <c r="D378" s="114">
        <v>10176</v>
      </c>
      <c r="E378" s="116" t="s">
        <v>379</v>
      </c>
    </row>
    <row r="379" spans="1:5" ht="25.5" customHeight="1">
      <c r="A379" s="113" t="s">
        <v>504</v>
      </c>
      <c r="B379" s="108" t="s">
        <v>505</v>
      </c>
      <c r="C379" s="108" t="s">
        <v>389</v>
      </c>
      <c r="D379" s="114">
        <v>84777.85</v>
      </c>
      <c r="E379" s="106">
        <v>77006.57</v>
      </c>
    </row>
    <row r="380" spans="1:5" ht="25.5" customHeight="1">
      <c r="A380" s="113" t="s">
        <v>506</v>
      </c>
      <c r="B380" s="108" t="s">
        <v>507</v>
      </c>
      <c r="C380" s="108" t="s">
        <v>389</v>
      </c>
      <c r="D380" s="114">
        <v>190000</v>
      </c>
      <c r="E380" s="106">
        <v>172583.37</v>
      </c>
    </row>
    <row r="381" spans="1:5" ht="25.5" customHeight="1">
      <c r="A381" s="113" t="s">
        <v>508</v>
      </c>
      <c r="B381" s="108" t="s">
        <v>509</v>
      </c>
      <c r="C381" s="108" t="s">
        <v>389</v>
      </c>
      <c r="D381" s="114">
        <v>119649.54</v>
      </c>
      <c r="E381" s="106">
        <v>66203.53</v>
      </c>
    </row>
    <row r="382" spans="1:5" ht="25.5" customHeight="1">
      <c r="A382" s="113" t="s">
        <v>510</v>
      </c>
      <c r="B382" s="108" t="s">
        <v>511</v>
      </c>
      <c r="C382" s="108" t="s">
        <v>389</v>
      </c>
      <c r="D382" s="114">
        <v>23219</v>
      </c>
      <c r="E382" s="106">
        <v>12847.41</v>
      </c>
    </row>
    <row r="383" spans="1:5" ht="25.5" customHeight="1">
      <c r="A383" s="113" t="s">
        <v>512</v>
      </c>
      <c r="B383" s="108" t="s">
        <v>513</v>
      </c>
      <c r="C383" s="108" t="s">
        <v>389</v>
      </c>
      <c r="D383" s="114">
        <v>9928.53</v>
      </c>
      <c r="E383" s="116" t="s">
        <v>379</v>
      </c>
    </row>
    <row r="384" spans="1:5" ht="25.5" customHeight="1">
      <c r="A384" s="113" t="s">
        <v>514</v>
      </c>
      <c r="B384" s="108" t="s">
        <v>515</v>
      </c>
      <c r="C384" s="108" t="s">
        <v>389</v>
      </c>
      <c r="D384" s="114">
        <v>29116.84</v>
      </c>
      <c r="E384" s="106">
        <v>10605.29</v>
      </c>
    </row>
    <row r="385" spans="1:5" ht="25.5" customHeight="1">
      <c r="A385" s="113" t="s">
        <v>516</v>
      </c>
      <c r="B385" s="108" t="s">
        <v>517</v>
      </c>
      <c r="C385" s="108" t="s">
        <v>389</v>
      </c>
      <c r="D385" s="114">
        <v>22511.73</v>
      </c>
      <c r="E385" s="106">
        <v>12456.04</v>
      </c>
    </row>
    <row r="386" spans="1:5" ht="25.5" customHeight="1">
      <c r="A386" s="113" t="s">
        <v>518</v>
      </c>
      <c r="B386" s="108" t="s">
        <v>519</v>
      </c>
      <c r="C386" s="108" t="s">
        <v>389</v>
      </c>
      <c r="D386" s="114">
        <v>73440.52</v>
      </c>
      <c r="E386" s="106">
        <v>62373.79</v>
      </c>
    </row>
    <row r="387" spans="1:5" ht="25.5" customHeight="1">
      <c r="A387" s="113" t="s">
        <v>520</v>
      </c>
      <c r="B387" s="108" t="s">
        <v>521</v>
      </c>
      <c r="C387" s="108" t="s">
        <v>389</v>
      </c>
      <c r="D387" s="114">
        <v>40754.16</v>
      </c>
      <c r="E387" s="106">
        <v>19454.73</v>
      </c>
    </row>
    <row r="388" spans="1:5" ht="25.5" customHeight="1">
      <c r="A388" s="113" t="s">
        <v>522</v>
      </c>
      <c r="B388" s="108" t="s">
        <v>523</v>
      </c>
      <c r="C388" s="108" t="s">
        <v>389</v>
      </c>
      <c r="D388" s="114">
        <v>12247.22</v>
      </c>
      <c r="E388" s="116" t="s">
        <v>379</v>
      </c>
    </row>
    <row r="389" spans="1:5" ht="25.5" customHeight="1">
      <c r="A389" s="113" t="s">
        <v>524</v>
      </c>
      <c r="B389" s="108" t="s">
        <v>525</v>
      </c>
      <c r="C389" s="108" t="s">
        <v>389</v>
      </c>
      <c r="D389" s="114">
        <v>35524</v>
      </c>
      <c r="E389" s="106">
        <v>30170.86</v>
      </c>
    </row>
    <row r="390" spans="1:5" ht="25.5" customHeight="1">
      <c r="A390" s="113" t="s">
        <v>526</v>
      </c>
      <c r="B390" s="108" t="s">
        <v>527</v>
      </c>
      <c r="C390" s="108" t="s">
        <v>389</v>
      </c>
      <c r="D390" s="114">
        <v>9146.36</v>
      </c>
      <c r="E390" s="116" t="s">
        <v>379</v>
      </c>
    </row>
    <row r="391" spans="1:5" ht="25.5" customHeight="1">
      <c r="A391" s="113" t="s">
        <v>528</v>
      </c>
      <c r="B391" s="108" t="s">
        <v>529</v>
      </c>
      <c r="C391" s="108" t="s">
        <v>389</v>
      </c>
      <c r="D391" s="114">
        <v>5282.59</v>
      </c>
      <c r="E391" s="116" t="s">
        <v>379</v>
      </c>
    </row>
    <row r="392" spans="1:5" ht="25.5" customHeight="1">
      <c r="A392" s="113" t="s">
        <v>530</v>
      </c>
      <c r="B392" s="108" t="s">
        <v>531</v>
      </c>
      <c r="C392" s="108" t="s">
        <v>389</v>
      </c>
      <c r="D392" s="114">
        <v>10633.66</v>
      </c>
      <c r="E392" s="116" t="s">
        <v>379</v>
      </c>
    </row>
    <row r="393" spans="1:5" ht="25.5" customHeight="1">
      <c r="A393" s="113" t="s">
        <v>532</v>
      </c>
      <c r="B393" s="108" t="s">
        <v>533</v>
      </c>
      <c r="C393" s="108" t="s">
        <v>389</v>
      </c>
      <c r="D393" s="114">
        <v>10089.03</v>
      </c>
      <c r="E393" s="116" t="s">
        <v>379</v>
      </c>
    </row>
    <row r="394" spans="1:5" ht="25.5" customHeight="1">
      <c r="A394" s="113" t="s">
        <v>534</v>
      </c>
      <c r="B394" s="108" t="s">
        <v>535</v>
      </c>
      <c r="C394" s="108" t="s">
        <v>389</v>
      </c>
      <c r="D394" s="114">
        <v>6616.88</v>
      </c>
      <c r="E394" s="116" t="s">
        <v>379</v>
      </c>
    </row>
    <row r="395" spans="1:5" ht="18" customHeight="1">
      <c r="A395" s="113" t="s">
        <v>536</v>
      </c>
      <c r="B395" s="108" t="s">
        <v>537</v>
      </c>
      <c r="C395" s="108" t="s">
        <v>389</v>
      </c>
      <c r="D395" s="114">
        <v>13346.11</v>
      </c>
      <c r="E395" s="116" t="s">
        <v>379</v>
      </c>
    </row>
    <row r="396" spans="1:5" ht="16.5" customHeight="1">
      <c r="A396" s="113" t="s">
        <v>538</v>
      </c>
      <c r="B396" s="108" t="s">
        <v>539</v>
      </c>
      <c r="C396" s="108" t="s">
        <v>389</v>
      </c>
      <c r="D396" s="114">
        <v>8439.09</v>
      </c>
      <c r="E396" s="116" t="s">
        <v>379</v>
      </c>
    </row>
    <row r="397" spans="1:5" ht="25.5" customHeight="1">
      <c r="A397" s="113" t="s">
        <v>540</v>
      </c>
      <c r="B397" s="108" t="s">
        <v>541</v>
      </c>
      <c r="C397" s="108" t="s">
        <v>389</v>
      </c>
      <c r="D397" s="114">
        <v>11116.23</v>
      </c>
      <c r="E397" s="116" t="s">
        <v>379</v>
      </c>
    </row>
    <row r="398" spans="1:5" ht="25.5" customHeight="1">
      <c r="A398" s="113" t="s">
        <v>542</v>
      </c>
      <c r="B398" s="108" t="s">
        <v>543</v>
      </c>
      <c r="C398" s="108" t="s">
        <v>389</v>
      </c>
      <c r="D398" s="114">
        <v>12723529.43</v>
      </c>
      <c r="E398" s="106">
        <v>6073838.48</v>
      </c>
    </row>
    <row r="399" spans="1:5" ht="25.5" customHeight="1">
      <c r="A399" s="113" t="s">
        <v>544</v>
      </c>
      <c r="B399" s="108" t="s">
        <v>545</v>
      </c>
      <c r="C399" s="108" t="s">
        <v>389</v>
      </c>
      <c r="D399" s="114">
        <v>19526.43</v>
      </c>
      <c r="E399" s="116" t="s">
        <v>379</v>
      </c>
    </row>
    <row r="400" spans="1:5" ht="25.5" customHeight="1">
      <c r="A400" s="113" t="s">
        <v>546</v>
      </c>
      <c r="B400" s="108" t="s">
        <v>547</v>
      </c>
      <c r="C400" s="108" t="s">
        <v>389</v>
      </c>
      <c r="D400" s="114">
        <v>22310</v>
      </c>
      <c r="E400" s="106">
        <v>20264.88</v>
      </c>
    </row>
    <row r="401" spans="1:5" ht="25.5" customHeight="1">
      <c r="A401" s="113" t="s">
        <v>548</v>
      </c>
      <c r="B401" s="108" t="s">
        <v>549</v>
      </c>
      <c r="C401" s="108" t="s">
        <v>389</v>
      </c>
      <c r="D401" s="114">
        <v>20034</v>
      </c>
      <c r="E401" s="106">
        <v>18197.55</v>
      </c>
    </row>
    <row r="402" spans="1:5" ht="25.5" customHeight="1">
      <c r="A402" s="113" t="s">
        <v>550</v>
      </c>
      <c r="B402" s="108" t="s">
        <v>551</v>
      </c>
      <c r="C402" s="108" t="s">
        <v>389</v>
      </c>
      <c r="D402" s="114">
        <v>11077</v>
      </c>
      <c r="E402" s="116" t="s">
        <v>379</v>
      </c>
    </row>
    <row r="403" spans="1:5" ht="25.5" customHeight="1">
      <c r="A403" s="113" t="s">
        <v>552</v>
      </c>
      <c r="B403" s="108" t="s">
        <v>553</v>
      </c>
      <c r="C403" s="108" t="s">
        <v>389</v>
      </c>
      <c r="D403" s="114">
        <v>20290</v>
      </c>
      <c r="E403" s="106">
        <v>18430.12</v>
      </c>
    </row>
    <row r="404" spans="1:5" ht="25.5" customHeight="1">
      <c r="A404" s="113" t="s">
        <v>554</v>
      </c>
      <c r="B404" s="108" t="s">
        <v>555</v>
      </c>
      <c r="C404" s="108" t="s">
        <v>389</v>
      </c>
      <c r="D404" s="114">
        <v>141520</v>
      </c>
      <c r="E404" s="106">
        <v>128547.37</v>
      </c>
    </row>
    <row r="405" spans="1:5" ht="25.5" customHeight="1">
      <c r="A405" s="113" t="s">
        <v>556</v>
      </c>
      <c r="B405" s="108" t="s">
        <v>557</v>
      </c>
      <c r="C405" s="108" t="s">
        <v>389</v>
      </c>
      <c r="D405" s="114">
        <v>144100</v>
      </c>
      <c r="E405" s="106">
        <v>130890.87</v>
      </c>
    </row>
    <row r="406" spans="1:5" ht="25.5" customHeight="1">
      <c r="A406" s="113" t="s">
        <v>558</v>
      </c>
      <c r="B406" s="108" t="s">
        <v>559</v>
      </c>
      <c r="C406" s="108" t="s">
        <v>389</v>
      </c>
      <c r="D406" s="114">
        <v>18955</v>
      </c>
      <c r="E406" s="116" t="s">
        <v>379</v>
      </c>
    </row>
    <row r="407" spans="1:5" ht="25.5" customHeight="1">
      <c r="A407" s="113" t="s">
        <v>560</v>
      </c>
      <c r="B407" s="108" t="s">
        <v>561</v>
      </c>
      <c r="C407" s="108" t="s">
        <v>389</v>
      </c>
      <c r="D407" s="114">
        <v>103746</v>
      </c>
      <c r="E407" s="106">
        <v>94235.95</v>
      </c>
    </row>
    <row r="408" spans="1:5" ht="25.5" customHeight="1">
      <c r="A408" s="113" t="s">
        <v>562</v>
      </c>
      <c r="B408" s="108" t="s">
        <v>563</v>
      </c>
      <c r="C408" s="108" t="s">
        <v>389</v>
      </c>
      <c r="D408" s="114">
        <v>51580</v>
      </c>
      <c r="E408" s="106">
        <v>46851.87</v>
      </c>
    </row>
    <row r="409" spans="1:5" ht="25.5" customHeight="1">
      <c r="A409" s="113" t="s">
        <v>564</v>
      </c>
      <c r="B409" s="108" t="s">
        <v>565</v>
      </c>
      <c r="C409" s="108" t="s">
        <v>389</v>
      </c>
      <c r="D409" s="114">
        <v>34100</v>
      </c>
      <c r="E409" s="106">
        <v>30974.13</v>
      </c>
    </row>
    <row r="410" spans="1:5" ht="25.5" customHeight="1">
      <c r="A410" s="113" t="s">
        <v>566</v>
      </c>
      <c r="B410" s="108" t="s">
        <v>567</v>
      </c>
      <c r="C410" s="108" t="s">
        <v>389</v>
      </c>
      <c r="D410" s="114">
        <v>99696.56</v>
      </c>
      <c r="E410" s="106">
        <v>90557.76</v>
      </c>
    </row>
    <row r="411" spans="1:5" ht="15.75" customHeight="1">
      <c r="A411" s="113" t="s">
        <v>374</v>
      </c>
      <c r="B411" s="108" t="s">
        <v>380</v>
      </c>
      <c r="C411" s="108" t="s">
        <v>384</v>
      </c>
      <c r="D411" s="114">
        <v>148336</v>
      </c>
      <c r="E411" s="106">
        <v>138035</v>
      </c>
    </row>
    <row r="412" spans="1:5" ht="16.5" customHeight="1">
      <c r="A412" s="113" t="s">
        <v>375</v>
      </c>
      <c r="B412" s="108" t="s">
        <v>381</v>
      </c>
      <c r="C412" s="108" t="s">
        <v>384</v>
      </c>
      <c r="D412" s="114">
        <v>336740.97</v>
      </c>
      <c r="E412" s="106">
        <v>143850.97</v>
      </c>
    </row>
    <row r="413" spans="1:5" ht="15.75" customHeight="1">
      <c r="A413" s="113" t="s">
        <v>376</v>
      </c>
      <c r="B413" s="108" t="s">
        <v>382</v>
      </c>
      <c r="C413" s="108" t="s">
        <v>384</v>
      </c>
      <c r="D413" s="114">
        <v>634056.5</v>
      </c>
      <c r="E413" s="106">
        <v>572104.14</v>
      </c>
    </row>
    <row r="414" spans="1:5" ht="25.5" customHeight="1">
      <c r="A414" s="113" t="s">
        <v>377</v>
      </c>
      <c r="B414" s="108" t="s">
        <v>383</v>
      </c>
      <c r="C414" s="108" t="s">
        <v>384</v>
      </c>
      <c r="D414" s="114">
        <v>205251</v>
      </c>
      <c r="E414" s="106">
        <v>190427.36</v>
      </c>
    </row>
    <row r="415" spans="1:5" ht="25.5" customHeight="1">
      <c r="A415" s="113" t="s">
        <v>568</v>
      </c>
      <c r="B415" s="108" t="s">
        <v>569</v>
      </c>
      <c r="C415" s="108" t="s">
        <v>389</v>
      </c>
      <c r="D415" s="114">
        <v>295320</v>
      </c>
      <c r="E415" s="106">
        <v>106130.16</v>
      </c>
    </row>
    <row r="416" spans="1:5" ht="25.5" customHeight="1">
      <c r="A416" s="113" t="s">
        <v>570</v>
      </c>
      <c r="B416" s="108" t="s">
        <v>571</v>
      </c>
      <c r="C416" s="108" t="s">
        <v>389</v>
      </c>
      <c r="D416" s="114">
        <v>172056</v>
      </c>
      <c r="E416" s="106">
        <v>30032.73</v>
      </c>
    </row>
    <row r="417" spans="1:5" ht="25.5" customHeight="1">
      <c r="A417" s="113" t="s">
        <v>572</v>
      </c>
      <c r="B417" s="108" t="s">
        <v>573</v>
      </c>
      <c r="C417" s="108" t="s">
        <v>389</v>
      </c>
      <c r="D417" s="114">
        <v>117174.63</v>
      </c>
      <c r="E417" s="106">
        <v>96494.14</v>
      </c>
    </row>
    <row r="418" spans="1:5" ht="25.5" customHeight="1">
      <c r="A418" s="113" t="s">
        <v>378</v>
      </c>
      <c r="B418" s="113"/>
      <c r="C418" s="113"/>
      <c r="D418" s="114">
        <v>310140</v>
      </c>
      <c r="E418" s="106">
        <v>310140</v>
      </c>
    </row>
    <row r="419" spans="1:5" ht="19.5" customHeight="1">
      <c r="A419" s="113" t="s">
        <v>574</v>
      </c>
      <c r="B419" s="113"/>
      <c r="C419" s="113"/>
      <c r="D419" s="114">
        <v>20725</v>
      </c>
      <c r="E419" s="116" t="s">
        <v>379</v>
      </c>
    </row>
    <row r="420" spans="1:5" ht="20.25" customHeight="1">
      <c r="A420" s="113" t="s">
        <v>575</v>
      </c>
      <c r="B420" s="113"/>
      <c r="C420" s="113"/>
      <c r="D420" s="114">
        <v>719572.46</v>
      </c>
      <c r="E420" s="106">
        <v>573860.85</v>
      </c>
    </row>
    <row r="421" spans="1:5" ht="25.5" customHeight="1">
      <c r="A421" s="111" t="s">
        <v>61</v>
      </c>
      <c r="B421" s="112"/>
      <c r="C421" s="110"/>
      <c r="D421" s="115">
        <v>22570255.32</v>
      </c>
      <c r="E421" s="117">
        <v>12782987.79</v>
      </c>
    </row>
    <row r="424" spans="1:5" ht="20.25">
      <c r="A424" s="119" t="s">
        <v>576</v>
      </c>
      <c r="B424" s="122"/>
      <c r="C424" s="118"/>
      <c r="D424" s="120">
        <f>D421+D314</f>
        <v>68901962.65</v>
      </c>
      <c r="E424" s="121">
        <f>E421+E314</f>
        <v>34275473.36</v>
      </c>
    </row>
    <row r="429" spans="1:4" ht="14.25">
      <c r="A429" s="436" t="s">
        <v>578</v>
      </c>
      <c r="B429" s="436"/>
      <c r="C429" s="436"/>
      <c r="D429" s="436"/>
    </row>
    <row r="430" spans="1:4" ht="14.25">
      <c r="A430" s="124"/>
      <c r="B430" s="124"/>
      <c r="C430" s="124"/>
      <c r="D430" s="124"/>
    </row>
    <row r="431" spans="1:4" ht="14.25">
      <c r="A431" s="125"/>
      <c r="B431" s="126"/>
      <c r="C431" s="125"/>
      <c r="D431" s="125"/>
    </row>
    <row r="432" spans="1:4" ht="14.25">
      <c r="A432" s="436" t="s">
        <v>577</v>
      </c>
      <c r="B432" s="436"/>
      <c r="C432" s="436"/>
      <c r="D432" s="436"/>
    </row>
    <row r="433" spans="1:4" ht="12.75">
      <c r="A433" s="123"/>
      <c r="B433" s="123"/>
      <c r="C433" s="123"/>
      <c r="D433" s="123"/>
    </row>
  </sheetData>
  <sheetProtection/>
  <mergeCells count="19">
    <mergeCell ref="A429:D429"/>
    <mergeCell ref="A432:D432"/>
    <mergeCell ref="C318:E318"/>
    <mergeCell ref="A249:E249"/>
    <mergeCell ref="A278:E278"/>
    <mergeCell ref="A289:E289"/>
    <mergeCell ref="A106:E106"/>
    <mergeCell ref="C317:E317"/>
    <mergeCell ref="A228:E228"/>
    <mergeCell ref="A197:E197"/>
    <mergeCell ref="A319:E319"/>
    <mergeCell ref="A99:E99"/>
    <mergeCell ref="A103:E103"/>
    <mergeCell ref="A75:E75"/>
    <mergeCell ref="C3:E3"/>
    <mergeCell ref="A9:E9"/>
    <mergeCell ref="A10:E10"/>
    <mergeCell ref="A13:E13"/>
    <mergeCell ref="A79:E79"/>
  </mergeCells>
  <printOptions/>
  <pageMargins left="0.4330708661417323" right="0.1968503937007874" top="0.6692913385826772" bottom="0.5118110236220472" header="0.35433070866141736" footer="0.5118110236220472"/>
  <pageSetup horizontalDpi="600" verticalDpi="600" orientation="portrait" paperSize="9" scale="9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:G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="95" zoomScaleNormal="95" zoomScalePageLayoutView="0" workbookViewId="0" topLeftCell="A1">
      <selection activeCell="A2" sqref="A2:E2"/>
    </sheetView>
  </sheetViews>
  <sheetFormatPr defaultColWidth="9.00390625" defaultRowHeight="12.75"/>
  <cols>
    <col min="1" max="1" width="45.875" style="0" customWidth="1"/>
    <col min="2" max="2" width="17.25390625" style="0" customWidth="1"/>
    <col min="3" max="3" width="10.875" style="0" customWidth="1"/>
    <col min="4" max="4" width="13.375" style="0" customWidth="1"/>
    <col min="5" max="5" width="13.125" style="0" customWidth="1"/>
  </cols>
  <sheetData>
    <row r="1" spans="1:5" ht="15.75">
      <c r="A1" s="431" t="s">
        <v>66</v>
      </c>
      <c r="B1" s="431"/>
      <c r="C1" s="431"/>
      <c r="D1" s="431"/>
      <c r="E1" s="431"/>
    </row>
    <row r="2" spans="1:5" ht="15.75">
      <c r="A2" s="448" t="s">
        <v>287</v>
      </c>
      <c r="B2" s="448"/>
      <c r="C2" s="448"/>
      <c r="D2" s="448"/>
      <c r="E2" s="448"/>
    </row>
    <row r="3" spans="1:2" ht="15.75">
      <c r="A3" s="1"/>
      <c r="B3" s="17"/>
    </row>
    <row r="4" spans="1:5" ht="78.75">
      <c r="A4" s="8" t="s">
        <v>38</v>
      </c>
      <c r="B4" s="16" t="s">
        <v>13</v>
      </c>
      <c r="C4" s="10" t="s">
        <v>37</v>
      </c>
      <c r="D4" s="8" t="s">
        <v>14</v>
      </c>
      <c r="E4" s="8" t="s">
        <v>15</v>
      </c>
    </row>
    <row r="5" spans="1:5" ht="15.75">
      <c r="A5" s="442" t="s">
        <v>0</v>
      </c>
      <c r="B5" s="443"/>
      <c r="C5" s="443"/>
      <c r="D5" s="443"/>
      <c r="E5" s="415"/>
    </row>
    <row r="6" spans="1:5" ht="15.75">
      <c r="A6" s="449" t="s">
        <v>70</v>
      </c>
      <c r="B6" s="450"/>
      <c r="C6" s="450"/>
      <c r="D6" s="450"/>
      <c r="E6" s="451"/>
    </row>
    <row r="7" spans="1:5" ht="15.75">
      <c r="A7" s="446" t="s">
        <v>67</v>
      </c>
      <c r="B7" s="447"/>
      <c r="C7" s="447"/>
      <c r="D7" s="447"/>
      <c r="E7" s="421"/>
    </row>
    <row r="8" spans="1:5" ht="47.25">
      <c r="A8" s="15" t="s">
        <v>68</v>
      </c>
      <c r="B8" s="23">
        <v>101010001</v>
      </c>
      <c r="C8" s="9">
        <v>1967</v>
      </c>
      <c r="D8" s="5">
        <v>8206713</v>
      </c>
      <c r="E8" s="5">
        <v>3970231.87</v>
      </c>
    </row>
    <row r="9" spans="1:5" ht="15.75">
      <c r="A9" s="15" t="s">
        <v>246</v>
      </c>
      <c r="B9" s="23">
        <v>1114521127002</v>
      </c>
      <c r="C9" s="9">
        <v>2001</v>
      </c>
      <c r="D9" s="5">
        <v>412823</v>
      </c>
      <c r="E9" s="5">
        <v>396041.86</v>
      </c>
    </row>
    <row r="10" spans="1:5" ht="15.75">
      <c r="A10" s="14" t="s">
        <v>61</v>
      </c>
      <c r="B10" s="23"/>
      <c r="C10" s="9"/>
      <c r="D10" s="13">
        <v>8619536</v>
      </c>
      <c r="E10" s="13">
        <f>E8+E9</f>
        <v>4366273.73</v>
      </c>
    </row>
    <row r="11" spans="1:5" ht="15.75">
      <c r="A11" s="442" t="s">
        <v>16</v>
      </c>
      <c r="B11" s="443"/>
      <c r="C11" s="443"/>
      <c r="D11" s="443"/>
      <c r="E11" s="415"/>
    </row>
    <row r="12" spans="1:5" ht="31.5">
      <c r="A12" s="6" t="s">
        <v>69</v>
      </c>
      <c r="B12" s="23">
        <v>1110037</v>
      </c>
      <c r="C12" s="9">
        <v>1994</v>
      </c>
      <c r="D12" s="5">
        <v>84598</v>
      </c>
      <c r="E12" s="5">
        <v>19522.1</v>
      </c>
    </row>
    <row r="13" spans="1:5" ht="15.75">
      <c r="A13" s="36" t="s">
        <v>61</v>
      </c>
      <c r="B13" s="37"/>
      <c r="C13" s="38"/>
      <c r="D13" s="39">
        <v>84598</v>
      </c>
      <c r="E13" s="39">
        <f>E12</f>
        <v>19522.1</v>
      </c>
    </row>
    <row r="14" spans="1:5" ht="15.75">
      <c r="A14" s="19" t="s">
        <v>251</v>
      </c>
      <c r="B14" s="20"/>
      <c r="C14" s="18"/>
      <c r="D14" s="21"/>
      <c r="E14" s="29"/>
    </row>
    <row r="15" spans="1:5" ht="15.75">
      <c r="A15" s="19" t="s">
        <v>252</v>
      </c>
      <c r="B15" s="20"/>
      <c r="C15" s="18"/>
      <c r="D15" s="21"/>
      <c r="E15" s="29"/>
    </row>
    <row r="16" spans="1:5" ht="15.75">
      <c r="A16" s="40" t="s">
        <v>71</v>
      </c>
      <c r="B16" s="51" t="s">
        <v>203</v>
      </c>
      <c r="C16" s="42">
        <v>1996</v>
      </c>
      <c r="D16" s="44">
        <v>8984</v>
      </c>
      <c r="E16" s="44">
        <v>0</v>
      </c>
    </row>
    <row r="17" spans="1:5" ht="15.75">
      <c r="A17" s="4" t="s">
        <v>72</v>
      </c>
      <c r="B17" s="33" t="s">
        <v>204</v>
      </c>
      <c r="C17" s="9">
        <v>1988</v>
      </c>
      <c r="D17" s="5">
        <v>4607</v>
      </c>
      <c r="E17" s="5">
        <v>0</v>
      </c>
    </row>
    <row r="18" spans="1:5" ht="15.75">
      <c r="A18" s="4" t="s">
        <v>72</v>
      </c>
      <c r="B18" s="33" t="s">
        <v>205</v>
      </c>
      <c r="C18" s="9">
        <v>1988</v>
      </c>
      <c r="D18" s="5">
        <v>4607</v>
      </c>
      <c r="E18" s="5">
        <v>0</v>
      </c>
    </row>
    <row r="19" spans="1:5" ht="15.75">
      <c r="A19" s="4" t="s">
        <v>73</v>
      </c>
      <c r="B19" s="33" t="s">
        <v>206</v>
      </c>
      <c r="C19" s="9">
        <v>1998</v>
      </c>
      <c r="D19" s="5">
        <v>15013</v>
      </c>
      <c r="E19" s="5">
        <v>0</v>
      </c>
    </row>
    <row r="20" spans="1:5" ht="15.75">
      <c r="A20" s="4" t="s">
        <v>74</v>
      </c>
      <c r="B20" s="33" t="s">
        <v>207</v>
      </c>
      <c r="C20" s="9">
        <v>1994</v>
      </c>
      <c r="D20" s="5">
        <v>19136</v>
      </c>
      <c r="E20" s="5">
        <v>0</v>
      </c>
    </row>
    <row r="21" spans="1:5" ht="15.75">
      <c r="A21" s="4" t="s">
        <v>75</v>
      </c>
      <c r="B21" s="33" t="s">
        <v>208</v>
      </c>
      <c r="C21" s="9">
        <v>1996</v>
      </c>
      <c r="D21" s="5">
        <v>6094</v>
      </c>
      <c r="E21" s="5">
        <v>0</v>
      </c>
    </row>
    <row r="22" spans="1:5" ht="15.75">
      <c r="A22" s="4" t="s">
        <v>75</v>
      </c>
      <c r="B22" s="33" t="s">
        <v>209</v>
      </c>
      <c r="C22" s="9">
        <v>1996</v>
      </c>
      <c r="D22" s="5">
        <v>6094</v>
      </c>
      <c r="E22" s="5">
        <v>0</v>
      </c>
    </row>
    <row r="23" spans="1:5" ht="15.75">
      <c r="A23" s="4" t="s">
        <v>76</v>
      </c>
      <c r="B23" s="33" t="s">
        <v>210</v>
      </c>
      <c r="C23" s="9">
        <v>1997</v>
      </c>
      <c r="D23" s="5">
        <v>24184</v>
      </c>
      <c r="E23" s="5">
        <v>1106.65</v>
      </c>
    </row>
    <row r="24" spans="1:5" ht="15.75">
      <c r="A24" s="4" t="s">
        <v>77</v>
      </c>
      <c r="B24" s="33" t="s">
        <v>211</v>
      </c>
      <c r="C24" s="9">
        <v>1988</v>
      </c>
      <c r="D24" s="5">
        <v>9972</v>
      </c>
      <c r="E24" s="5">
        <v>0</v>
      </c>
    </row>
    <row r="25" spans="1:5" ht="15.75">
      <c r="A25" s="4" t="s">
        <v>78</v>
      </c>
      <c r="B25" s="33" t="s">
        <v>212</v>
      </c>
      <c r="C25" s="9">
        <v>1988</v>
      </c>
      <c r="D25" s="5">
        <v>20053</v>
      </c>
      <c r="E25" s="5">
        <v>0</v>
      </c>
    </row>
    <row r="26" spans="1:5" ht="15.75">
      <c r="A26" s="4" t="s">
        <v>79</v>
      </c>
      <c r="B26" s="33" t="s">
        <v>213</v>
      </c>
      <c r="C26" s="9">
        <v>1987</v>
      </c>
      <c r="D26" s="5">
        <v>10979</v>
      </c>
      <c r="E26" s="5">
        <v>0</v>
      </c>
    </row>
    <row r="27" spans="1:5" ht="15.75">
      <c r="A27" s="4" t="s">
        <v>80</v>
      </c>
      <c r="B27" s="33" t="s">
        <v>214</v>
      </c>
      <c r="C27" s="9">
        <v>2002</v>
      </c>
      <c r="D27" s="5">
        <v>13158</v>
      </c>
      <c r="E27" s="5">
        <v>0</v>
      </c>
    </row>
    <row r="28" spans="1:5" ht="15.75">
      <c r="A28" s="4" t="s">
        <v>81</v>
      </c>
      <c r="B28" s="33" t="s">
        <v>215</v>
      </c>
      <c r="C28" s="9">
        <v>2003</v>
      </c>
      <c r="D28" s="5">
        <v>11964</v>
      </c>
      <c r="E28" s="5">
        <v>0</v>
      </c>
    </row>
    <row r="29" spans="1:5" ht="15.75">
      <c r="A29" s="4" t="s">
        <v>82</v>
      </c>
      <c r="B29" s="33" t="s">
        <v>216</v>
      </c>
      <c r="C29" s="9">
        <v>2003</v>
      </c>
      <c r="D29" s="5">
        <v>8798</v>
      </c>
      <c r="E29" s="5">
        <v>0</v>
      </c>
    </row>
    <row r="30" spans="1:5" ht="15.75">
      <c r="A30" s="4" t="s">
        <v>83</v>
      </c>
      <c r="B30" s="33" t="s">
        <v>217</v>
      </c>
      <c r="C30" s="9">
        <v>2003</v>
      </c>
      <c r="D30" s="5">
        <v>8346</v>
      </c>
      <c r="E30" s="5">
        <v>0</v>
      </c>
    </row>
    <row r="31" spans="1:5" ht="15.75">
      <c r="A31" s="4" t="s">
        <v>83</v>
      </c>
      <c r="B31" s="33" t="s">
        <v>218</v>
      </c>
      <c r="C31" s="9">
        <v>2003</v>
      </c>
      <c r="D31" s="5">
        <v>8344</v>
      </c>
      <c r="E31" s="5">
        <v>0</v>
      </c>
    </row>
    <row r="32" spans="1:5" ht="15.75">
      <c r="A32" s="4" t="s">
        <v>84</v>
      </c>
      <c r="B32" s="33" t="s">
        <v>219</v>
      </c>
      <c r="C32" s="9">
        <v>2004</v>
      </c>
      <c r="D32" s="5">
        <v>10640</v>
      </c>
      <c r="E32" s="5">
        <v>0</v>
      </c>
    </row>
    <row r="33" spans="1:5" ht="15.75">
      <c r="A33" s="4" t="s">
        <v>257</v>
      </c>
      <c r="B33" s="33" t="s">
        <v>220</v>
      </c>
      <c r="C33" s="9">
        <v>2005</v>
      </c>
      <c r="D33" s="5">
        <v>9630</v>
      </c>
      <c r="E33" s="5">
        <v>0</v>
      </c>
    </row>
    <row r="34" spans="1:5" ht="15.75">
      <c r="A34" s="4" t="s">
        <v>86</v>
      </c>
      <c r="B34" s="33" t="s">
        <v>221</v>
      </c>
      <c r="C34" s="9">
        <v>2005</v>
      </c>
      <c r="D34" s="5">
        <v>10165</v>
      </c>
      <c r="E34" s="5">
        <v>0</v>
      </c>
    </row>
    <row r="35" spans="1:5" ht="15.75">
      <c r="A35" s="4" t="s">
        <v>87</v>
      </c>
      <c r="B35" s="33" t="s">
        <v>222</v>
      </c>
      <c r="C35" s="9">
        <v>2003</v>
      </c>
      <c r="D35" s="5">
        <v>11057</v>
      </c>
      <c r="E35" s="5">
        <v>0</v>
      </c>
    </row>
    <row r="36" spans="1:5" ht="15.75">
      <c r="A36" s="4" t="s">
        <v>88</v>
      </c>
      <c r="B36" s="33" t="s">
        <v>223</v>
      </c>
      <c r="C36" s="9">
        <v>2002</v>
      </c>
      <c r="D36" s="5">
        <v>9040</v>
      </c>
      <c r="E36" s="5">
        <v>0</v>
      </c>
    </row>
    <row r="37" spans="1:5" ht="15.75">
      <c r="A37" s="4" t="s">
        <v>89</v>
      </c>
      <c r="B37" s="33" t="s">
        <v>224</v>
      </c>
      <c r="C37" s="9">
        <v>2002</v>
      </c>
      <c r="D37" s="5">
        <v>7535</v>
      </c>
      <c r="E37" s="5">
        <v>0</v>
      </c>
    </row>
    <row r="38" spans="1:5" ht="15.75">
      <c r="A38" s="4" t="s">
        <v>90</v>
      </c>
      <c r="B38" s="33" t="s">
        <v>225</v>
      </c>
      <c r="C38" s="9">
        <v>2005</v>
      </c>
      <c r="D38" s="5">
        <v>6105</v>
      </c>
      <c r="E38" s="5">
        <v>0</v>
      </c>
    </row>
    <row r="39" spans="1:5" ht="15.75">
      <c r="A39" s="4" t="s">
        <v>154</v>
      </c>
      <c r="B39" s="23" t="s">
        <v>155</v>
      </c>
      <c r="C39" s="9">
        <v>2006</v>
      </c>
      <c r="D39" s="5">
        <v>14892</v>
      </c>
      <c r="E39" s="5">
        <v>0</v>
      </c>
    </row>
    <row r="40" spans="1:5" ht="15.75">
      <c r="A40" s="4" t="s">
        <v>156</v>
      </c>
      <c r="B40" s="23">
        <v>21010403</v>
      </c>
      <c r="C40" s="9">
        <v>2006</v>
      </c>
      <c r="D40" s="5">
        <v>8109</v>
      </c>
      <c r="E40" s="5">
        <v>0</v>
      </c>
    </row>
    <row r="41" spans="1:5" ht="15.75">
      <c r="A41" s="4" t="s">
        <v>256</v>
      </c>
      <c r="B41" s="23">
        <v>110104409000068</v>
      </c>
      <c r="C41" s="9">
        <v>2009</v>
      </c>
      <c r="D41" s="5">
        <v>17000</v>
      </c>
      <c r="E41" s="5">
        <v>17000</v>
      </c>
    </row>
    <row r="42" spans="1:5" ht="15.75">
      <c r="A42" s="4" t="s">
        <v>255</v>
      </c>
      <c r="B42" s="23">
        <v>10104109000069</v>
      </c>
      <c r="C42" s="9">
        <v>2009</v>
      </c>
      <c r="D42" s="5">
        <v>4500</v>
      </c>
      <c r="E42" s="5"/>
    </row>
    <row r="43" spans="1:5" ht="15.75">
      <c r="A43" s="4" t="s">
        <v>157</v>
      </c>
      <c r="B43" s="33" t="s">
        <v>226</v>
      </c>
      <c r="C43" s="9">
        <v>2006</v>
      </c>
      <c r="D43" s="5">
        <v>8485</v>
      </c>
      <c r="E43" s="5">
        <v>0</v>
      </c>
    </row>
    <row r="44" spans="1:5" ht="15.75">
      <c r="A44" s="4" t="s">
        <v>158</v>
      </c>
      <c r="B44" s="33" t="s">
        <v>227</v>
      </c>
      <c r="C44" s="9">
        <v>2006</v>
      </c>
      <c r="D44" s="5">
        <v>18184</v>
      </c>
      <c r="E44" s="5">
        <v>0</v>
      </c>
    </row>
    <row r="45" spans="1:5" ht="15.75">
      <c r="A45" s="4" t="s">
        <v>159</v>
      </c>
      <c r="B45" s="23">
        <v>11010409</v>
      </c>
      <c r="C45" s="9">
        <v>2006</v>
      </c>
      <c r="D45" s="5">
        <v>8209</v>
      </c>
      <c r="E45" s="5">
        <v>0</v>
      </c>
    </row>
    <row r="46" spans="1:5" ht="15.75">
      <c r="A46" s="4" t="s">
        <v>160</v>
      </c>
      <c r="B46" s="23">
        <v>11010412</v>
      </c>
      <c r="C46" s="9">
        <v>2006</v>
      </c>
      <c r="D46" s="5">
        <v>4120</v>
      </c>
      <c r="E46" s="5">
        <v>0</v>
      </c>
    </row>
    <row r="47" spans="1:5" ht="15.75">
      <c r="A47" s="4" t="s">
        <v>159</v>
      </c>
      <c r="B47" s="23">
        <v>11010408</v>
      </c>
      <c r="C47" s="9">
        <v>2206</v>
      </c>
      <c r="D47" s="5">
        <v>8209</v>
      </c>
      <c r="E47" s="5">
        <v>0</v>
      </c>
    </row>
    <row r="48" spans="1:5" ht="15.75">
      <c r="A48" s="4" t="s">
        <v>160</v>
      </c>
      <c r="B48" s="23">
        <v>11010414</v>
      </c>
      <c r="C48" s="9">
        <v>2006</v>
      </c>
      <c r="D48" s="5">
        <v>4120</v>
      </c>
      <c r="E48" s="5">
        <v>0</v>
      </c>
    </row>
    <row r="49" spans="1:5" ht="15.75">
      <c r="A49" s="4" t="s">
        <v>161</v>
      </c>
      <c r="B49" s="23">
        <v>11010410</v>
      </c>
      <c r="C49" s="9">
        <v>2006</v>
      </c>
      <c r="D49" s="5">
        <v>9270</v>
      </c>
      <c r="E49" s="5">
        <v>0</v>
      </c>
    </row>
    <row r="50" spans="1:5" ht="15.75">
      <c r="A50" s="4" t="s">
        <v>160</v>
      </c>
      <c r="B50" s="23">
        <v>11010413</v>
      </c>
      <c r="C50" s="9">
        <v>2006</v>
      </c>
      <c r="D50" s="5">
        <v>4326</v>
      </c>
      <c r="E50" s="5">
        <v>0</v>
      </c>
    </row>
    <row r="51" spans="1:5" ht="15.75">
      <c r="A51" s="4" t="s">
        <v>161</v>
      </c>
      <c r="B51" s="23">
        <v>11010411</v>
      </c>
      <c r="C51" s="9">
        <v>2006</v>
      </c>
      <c r="D51" s="5">
        <v>9270</v>
      </c>
      <c r="E51" s="5">
        <v>0</v>
      </c>
    </row>
    <row r="52" spans="1:5" ht="15.75">
      <c r="A52" s="4" t="s">
        <v>160</v>
      </c>
      <c r="B52" s="23">
        <v>11010415</v>
      </c>
      <c r="C52" s="9">
        <v>2006</v>
      </c>
      <c r="D52" s="5">
        <v>4326</v>
      </c>
      <c r="E52" s="5">
        <v>0</v>
      </c>
    </row>
    <row r="53" spans="1:5" ht="15.75">
      <c r="A53" s="4" t="s">
        <v>162</v>
      </c>
      <c r="B53" s="23">
        <v>11010416</v>
      </c>
      <c r="C53" s="9">
        <v>2006</v>
      </c>
      <c r="D53" s="5">
        <v>7549</v>
      </c>
      <c r="E53" s="5">
        <v>0</v>
      </c>
    </row>
    <row r="54" spans="1:5" ht="15.75">
      <c r="A54" s="4" t="s">
        <v>163</v>
      </c>
      <c r="B54" s="23">
        <v>11010418</v>
      </c>
      <c r="C54" s="9">
        <v>2006</v>
      </c>
      <c r="D54" s="5">
        <v>8240</v>
      </c>
      <c r="E54" s="5">
        <v>0</v>
      </c>
    </row>
    <row r="55" spans="1:5" ht="15.75">
      <c r="A55" s="4" t="s">
        <v>164</v>
      </c>
      <c r="B55" s="23">
        <v>4143322434005</v>
      </c>
      <c r="C55" s="9">
        <v>2007</v>
      </c>
      <c r="D55" s="5">
        <v>6200</v>
      </c>
      <c r="E55" s="5">
        <v>0</v>
      </c>
    </row>
    <row r="56" spans="1:5" ht="15.75">
      <c r="A56" s="4" t="s">
        <v>253</v>
      </c>
      <c r="B56" s="23">
        <v>4143322060014</v>
      </c>
      <c r="C56" s="9">
        <v>2007</v>
      </c>
      <c r="D56" s="5">
        <v>35000</v>
      </c>
      <c r="E56" s="5">
        <v>30187.46</v>
      </c>
    </row>
    <row r="57" spans="1:5" ht="15.75">
      <c r="A57" s="4" t="s">
        <v>165</v>
      </c>
      <c r="B57" s="23">
        <v>4143322435005</v>
      </c>
      <c r="C57" s="9">
        <v>2007</v>
      </c>
      <c r="D57" s="5">
        <v>16890</v>
      </c>
      <c r="E57" s="5">
        <v>126.68</v>
      </c>
    </row>
    <row r="58" spans="1:5" ht="15.75">
      <c r="A58" s="4" t="s">
        <v>166</v>
      </c>
      <c r="B58" s="23">
        <v>4143020010044</v>
      </c>
      <c r="C58" s="9">
        <v>2007</v>
      </c>
      <c r="D58" s="5">
        <v>26900</v>
      </c>
      <c r="E58" s="5">
        <v>15442.61</v>
      </c>
    </row>
    <row r="59" spans="1:5" ht="15.75">
      <c r="A59" s="4" t="s">
        <v>167</v>
      </c>
      <c r="B59" s="23">
        <v>4143322433010</v>
      </c>
      <c r="C59" s="9">
        <v>2007</v>
      </c>
      <c r="D59" s="5">
        <v>8800</v>
      </c>
      <c r="E59" s="5">
        <v>0</v>
      </c>
    </row>
    <row r="60" spans="1:5" ht="15.75">
      <c r="A60" s="4" t="s">
        <v>168</v>
      </c>
      <c r="B60" s="23">
        <v>4143322433011</v>
      </c>
      <c r="C60" s="9">
        <v>2007</v>
      </c>
      <c r="D60" s="5">
        <v>8800</v>
      </c>
      <c r="E60" s="5">
        <v>0</v>
      </c>
    </row>
    <row r="61" spans="1:5" ht="15.75">
      <c r="A61" s="4" t="s">
        <v>169</v>
      </c>
      <c r="B61" s="23">
        <v>4143010210029</v>
      </c>
      <c r="C61" s="9">
        <v>2008</v>
      </c>
      <c r="D61" s="5">
        <v>8800</v>
      </c>
      <c r="E61" s="5">
        <v>0</v>
      </c>
    </row>
    <row r="62" spans="1:5" ht="15.75">
      <c r="A62" s="4" t="s">
        <v>170</v>
      </c>
      <c r="B62" s="23">
        <v>4143230140030</v>
      </c>
      <c r="C62" s="9">
        <v>2008</v>
      </c>
      <c r="D62" s="5">
        <v>4006.8</v>
      </c>
      <c r="E62" s="5">
        <v>0</v>
      </c>
    </row>
    <row r="63" spans="1:5" ht="15.75">
      <c r="A63" s="4" t="s">
        <v>254</v>
      </c>
      <c r="B63" s="23">
        <v>110104409000066</v>
      </c>
      <c r="C63" s="9">
        <v>2009</v>
      </c>
      <c r="D63" s="5">
        <v>9000</v>
      </c>
      <c r="E63" s="5">
        <v>0</v>
      </c>
    </row>
    <row r="64" spans="1:5" ht="15.75">
      <c r="A64" s="4" t="s">
        <v>171</v>
      </c>
      <c r="B64" s="23">
        <v>4143322435034</v>
      </c>
      <c r="C64" s="9">
        <v>2008</v>
      </c>
      <c r="D64" s="5">
        <v>6800</v>
      </c>
      <c r="E64" s="5">
        <v>0</v>
      </c>
    </row>
    <row r="65" spans="1:5" ht="15.75">
      <c r="A65" s="4" t="s">
        <v>172</v>
      </c>
      <c r="B65" s="23">
        <v>4143190290027</v>
      </c>
      <c r="C65" s="9">
        <v>2008</v>
      </c>
      <c r="D65" s="5">
        <v>4452</v>
      </c>
      <c r="E65" s="5">
        <v>0</v>
      </c>
    </row>
    <row r="66" spans="1:5" ht="15.75">
      <c r="A66" s="4" t="s">
        <v>80</v>
      </c>
      <c r="B66" s="23">
        <v>4143696190037</v>
      </c>
      <c r="C66" s="9">
        <v>2008</v>
      </c>
      <c r="D66" s="5">
        <v>20200</v>
      </c>
      <c r="E66" s="5">
        <v>19638.9</v>
      </c>
    </row>
    <row r="67" spans="1:5" ht="15.75">
      <c r="A67" s="4" t="s">
        <v>228</v>
      </c>
      <c r="B67" s="23">
        <v>4142813100038</v>
      </c>
      <c r="C67" s="9">
        <v>2001</v>
      </c>
      <c r="D67" s="5">
        <v>29822</v>
      </c>
      <c r="E67" s="5">
        <v>24454.86</v>
      </c>
    </row>
    <row r="68" spans="1:5" ht="15.75">
      <c r="A68" s="4" t="s">
        <v>228</v>
      </c>
      <c r="B68" s="23">
        <v>4142813100039</v>
      </c>
      <c r="C68" s="9">
        <v>2001</v>
      </c>
      <c r="D68" s="5">
        <v>29822</v>
      </c>
      <c r="E68" s="5">
        <v>24454.86</v>
      </c>
    </row>
    <row r="69" spans="1:5" ht="15.75">
      <c r="A69" s="4" t="s">
        <v>228</v>
      </c>
      <c r="B69" s="23">
        <v>4142813100040</v>
      </c>
      <c r="C69" s="9">
        <v>2001</v>
      </c>
      <c r="D69" s="5">
        <v>29822</v>
      </c>
      <c r="E69" s="5">
        <v>24454.86</v>
      </c>
    </row>
    <row r="70" spans="1:5" ht="15.75">
      <c r="A70" s="4" t="s">
        <v>228</v>
      </c>
      <c r="B70" s="23">
        <v>4142813100041</v>
      </c>
      <c r="C70" s="9">
        <v>2001</v>
      </c>
      <c r="D70" s="5">
        <v>29822</v>
      </c>
      <c r="E70" s="5">
        <v>26922.79</v>
      </c>
    </row>
    <row r="71" spans="1:5" ht="15.75">
      <c r="A71" s="4" t="s">
        <v>233</v>
      </c>
      <c r="B71" s="23">
        <v>4142912100042</v>
      </c>
      <c r="C71" s="9">
        <v>2001</v>
      </c>
      <c r="D71" s="5">
        <v>10834</v>
      </c>
      <c r="E71" s="5">
        <v>0</v>
      </c>
    </row>
    <row r="72" spans="1:5" ht="15.75">
      <c r="A72" s="4" t="s">
        <v>234</v>
      </c>
      <c r="B72" s="23">
        <v>4142912100043</v>
      </c>
      <c r="C72" s="9">
        <v>2001</v>
      </c>
      <c r="D72" s="5">
        <v>10834</v>
      </c>
      <c r="E72" s="5">
        <v>0</v>
      </c>
    </row>
    <row r="73" spans="1:5" ht="15.75">
      <c r="A73" s="4" t="s">
        <v>239</v>
      </c>
      <c r="B73" s="23">
        <v>4142912100044</v>
      </c>
      <c r="C73" s="9">
        <v>2001</v>
      </c>
      <c r="D73" s="5">
        <v>31419</v>
      </c>
      <c r="E73" s="5">
        <v>25265.35</v>
      </c>
    </row>
    <row r="74" spans="1:5" ht="15.75">
      <c r="A74" s="4" t="s">
        <v>239</v>
      </c>
      <c r="B74" s="23">
        <v>4142912100045</v>
      </c>
      <c r="C74" s="9">
        <v>2001</v>
      </c>
      <c r="D74" s="5">
        <v>31419</v>
      </c>
      <c r="E74" s="5">
        <v>25265.35</v>
      </c>
    </row>
    <row r="75" spans="1:5" ht="15.75">
      <c r="A75" s="4" t="s">
        <v>235</v>
      </c>
      <c r="B75" s="23">
        <v>4142912100046</v>
      </c>
      <c r="C75" s="9">
        <v>2001</v>
      </c>
      <c r="D75" s="5">
        <v>10834</v>
      </c>
      <c r="E75" s="5">
        <v>0</v>
      </c>
    </row>
    <row r="76" spans="1:5" ht="15.75">
      <c r="A76" s="4" t="s">
        <v>242</v>
      </c>
      <c r="B76" s="23">
        <v>4142912100047</v>
      </c>
      <c r="C76" s="9">
        <v>2001</v>
      </c>
      <c r="D76" s="5">
        <v>5385</v>
      </c>
      <c r="E76" s="5">
        <v>0</v>
      </c>
    </row>
    <row r="77" spans="1:5" ht="15.75">
      <c r="A77" s="4" t="s">
        <v>241</v>
      </c>
      <c r="B77" s="23">
        <v>4142912100048</v>
      </c>
      <c r="C77" s="9">
        <v>2001</v>
      </c>
      <c r="D77" s="5">
        <v>5385</v>
      </c>
      <c r="E77" s="5">
        <v>0</v>
      </c>
    </row>
    <row r="78" spans="1:5" ht="15.75">
      <c r="A78" s="4" t="s">
        <v>240</v>
      </c>
      <c r="B78" s="23">
        <v>4142912100049</v>
      </c>
      <c r="C78" s="9">
        <v>2001</v>
      </c>
      <c r="D78" s="5">
        <v>30678</v>
      </c>
      <c r="E78" s="5">
        <v>23602.57</v>
      </c>
    </row>
    <row r="79" spans="1:5" ht="15.75">
      <c r="A79" s="4" t="s">
        <v>240</v>
      </c>
      <c r="B79" s="23">
        <v>4142912100050</v>
      </c>
      <c r="C79" s="9">
        <v>2001</v>
      </c>
      <c r="D79" s="5">
        <v>30678</v>
      </c>
      <c r="E79" s="5">
        <v>23602.57</v>
      </c>
    </row>
    <row r="80" spans="1:5" ht="15.75">
      <c r="A80" s="4" t="s">
        <v>247</v>
      </c>
      <c r="B80" s="23">
        <v>4142912100051</v>
      </c>
      <c r="C80" s="9">
        <v>2001</v>
      </c>
      <c r="D80" s="5">
        <v>3679</v>
      </c>
      <c r="E80" s="5">
        <v>0</v>
      </c>
    </row>
    <row r="81" spans="1:5" ht="15.75">
      <c r="A81" s="4" t="s">
        <v>247</v>
      </c>
      <c r="B81" s="23">
        <v>4142912100052</v>
      </c>
      <c r="C81" s="9">
        <v>2001</v>
      </c>
      <c r="D81" s="5">
        <v>3679</v>
      </c>
      <c r="E81" s="5">
        <v>0</v>
      </c>
    </row>
    <row r="82" spans="1:5" ht="15.75">
      <c r="A82" s="4" t="s">
        <v>237</v>
      </c>
      <c r="B82" s="23">
        <v>4142912100053</v>
      </c>
      <c r="C82" s="9">
        <v>2001</v>
      </c>
      <c r="D82" s="5">
        <v>21301</v>
      </c>
      <c r="E82" s="5">
        <v>16388.21</v>
      </c>
    </row>
    <row r="83" spans="1:5" ht="15.75">
      <c r="A83" s="4" t="s">
        <v>229</v>
      </c>
      <c r="B83" s="23">
        <v>4142912100057</v>
      </c>
      <c r="C83" s="9">
        <v>2008</v>
      </c>
      <c r="D83" s="5">
        <v>45000</v>
      </c>
      <c r="E83" s="5">
        <v>41250</v>
      </c>
    </row>
    <row r="84" spans="1:5" ht="15.75">
      <c r="A84" s="4" t="s">
        <v>229</v>
      </c>
      <c r="B84" s="23">
        <v>4142912100058</v>
      </c>
      <c r="C84" s="9">
        <v>2008</v>
      </c>
      <c r="D84" s="5">
        <v>45000</v>
      </c>
      <c r="E84" s="5">
        <v>41250</v>
      </c>
    </row>
    <row r="85" spans="1:5" ht="15.75">
      <c r="A85" s="4" t="s">
        <v>232</v>
      </c>
      <c r="B85" s="23">
        <v>4142912100059</v>
      </c>
      <c r="C85" s="9">
        <v>2008</v>
      </c>
      <c r="D85" s="5">
        <v>7800</v>
      </c>
      <c r="E85" s="5">
        <v>0</v>
      </c>
    </row>
    <row r="86" spans="1:5" ht="15.75">
      <c r="A86" s="4" t="s">
        <v>236</v>
      </c>
      <c r="B86" s="23">
        <v>4143020100060</v>
      </c>
      <c r="C86" s="9">
        <v>2008</v>
      </c>
      <c r="D86" s="5">
        <v>15995</v>
      </c>
      <c r="E86" s="5">
        <v>444.31</v>
      </c>
    </row>
    <row r="87" spans="1:5" ht="15.75">
      <c r="A87" s="4" t="s">
        <v>238</v>
      </c>
      <c r="B87" s="23">
        <v>4143020209062</v>
      </c>
      <c r="C87" s="9">
        <v>2008</v>
      </c>
      <c r="D87" s="5">
        <v>25832</v>
      </c>
      <c r="E87" s="5">
        <v>22244.2</v>
      </c>
    </row>
    <row r="88" spans="1:5" ht="15.75">
      <c r="A88" s="4" t="s">
        <v>231</v>
      </c>
      <c r="B88" s="23">
        <v>4143020320063</v>
      </c>
      <c r="C88" s="9">
        <v>2008</v>
      </c>
      <c r="D88" s="5">
        <v>4840</v>
      </c>
      <c r="E88" s="5">
        <v>0</v>
      </c>
    </row>
    <row r="89" spans="1:5" ht="15.75">
      <c r="A89" s="4" t="s">
        <v>245</v>
      </c>
      <c r="B89" s="23">
        <v>4143190290028</v>
      </c>
      <c r="C89" s="9">
        <v>2008</v>
      </c>
      <c r="D89" s="5">
        <v>7695</v>
      </c>
      <c r="E89" s="5">
        <v>0</v>
      </c>
    </row>
    <row r="90" spans="1:5" ht="15.75">
      <c r="A90" s="4" t="s">
        <v>244</v>
      </c>
      <c r="B90" s="23">
        <v>4143222146061</v>
      </c>
      <c r="C90" s="9">
        <v>2008</v>
      </c>
      <c r="D90" s="5">
        <v>7633</v>
      </c>
      <c r="E90" s="5">
        <v>0</v>
      </c>
    </row>
    <row r="91" spans="1:5" ht="15.75">
      <c r="A91" s="4" t="s">
        <v>230</v>
      </c>
      <c r="B91" s="23">
        <v>4143230140064</v>
      </c>
      <c r="C91" s="9">
        <v>2008</v>
      </c>
      <c r="D91" s="5">
        <v>14900</v>
      </c>
      <c r="E91" s="5">
        <v>0</v>
      </c>
    </row>
    <row r="92" spans="1:5" ht="15.75">
      <c r="A92" s="4" t="s">
        <v>248</v>
      </c>
      <c r="B92" s="23">
        <v>4143696370054</v>
      </c>
      <c r="C92" s="9">
        <v>2008</v>
      </c>
      <c r="D92" s="5">
        <v>24000</v>
      </c>
      <c r="E92" s="5">
        <v>23333.35</v>
      </c>
    </row>
    <row r="93" spans="1:5" ht="15.75">
      <c r="A93" s="4" t="s">
        <v>248</v>
      </c>
      <c r="B93" s="23">
        <v>4143696370055</v>
      </c>
      <c r="C93" s="9">
        <v>2008</v>
      </c>
      <c r="D93" s="5">
        <v>24000</v>
      </c>
      <c r="E93" s="5">
        <v>23333.35</v>
      </c>
    </row>
    <row r="94" spans="1:5" ht="15.75">
      <c r="A94" s="4" t="s">
        <v>243</v>
      </c>
      <c r="B94" s="23">
        <v>4143696370056</v>
      </c>
      <c r="C94" s="9">
        <v>2008</v>
      </c>
      <c r="D94" s="5">
        <v>17000</v>
      </c>
      <c r="E94" s="5">
        <v>94.44</v>
      </c>
    </row>
    <row r="95" spans="1:5" ht="15.75">
      <c r="A95" s="14" t="s">
        <v>12</v>
      </c>
      <c r="B95" s="23"/>
      <c r="C95" s="9"/>
      <c r="D95" s="13">
        <f>SUM(D16:D94)</f>
        <v>1094270.8</v>
      </c>
      <c r="E95" s="13">
        <f>SUM(E16:E94)</f>
        <v>449863.37</v>
      </c>
    </row>
    <row r="96" spans="1:5" ht="15.75">
      <c r="A96" s="442" t="s">
        <v>91</v>
      </c>
      <c r="B96" s="443"/>
      <c r="C96" s="443"/>
      <c r="D96" s="443"/>
      <c r="E96" s="415"/>
    </row>
    <row r="97" spans="1:5" ht="15.75">
      <c r="A97" s="4" t="s">
        <v>71</v>
      </c>
      <c r="B97" s="33" t="s">
        <v>199</v>
      </c>
      <c r="C97" s="9">
        <v>1995</v>
      </c>
      <c r="D97" s="5">
        <v>8319</v>
      </c>
      <c r="E97" s="5">
        <v>0</v>
      </c>
    </row>
    <row r="98" spans="1:5" ht="31.5">
      <c r="A98" s="4" t="s">
        <v>93</v>
      </c>
      <c r="B98" s="34" t="s">
        <v>200</v>
      </c>
      <c r="C98" s="9">
        <v>1998</v>
      </c>
      <c r="D98" s="5">
        <v>4030</v>
      </c>
      <c r="E98" s="5">
        <v>4030</v>
      </c>
    </row>
    <row r="99" spans="1:5" ht="15.75">
      <c r="A99" s="4" t="s">
        <v>202</v>
      </c>
      <c r="B99" s="33" t="s">
        <v>201</v>
      </c>
      <c r="C99" s="9">
        <v>2002</v>
      </c>
      <c r="D99" s="5">
        <v>4222</v>
      </c>
      <c r="E99" s="5">
        <v>0</v>
      </c>
    </row>
    <row r="100" spans="1:5" ht="15.75">
      <c r="A100" s="14" t="s">
        <v>12</v>
      </c>
      <c r="B100" s="23"/>
      <c r="C100" s="9"/>
      <c r="D100" s="13">
        <f>SUM(D97:D99)</f>
        <v>16571</v>
      </c>
      <c r="E100" s="13">
        <v>4030</v>
      </c>
    </row>
    <row r="101" spans="1:5" ht="15.75">
      <c r="A101" s="14" t="s">
        <v>61</v>
      </c>
      <c r="B101" s="23"/>
      <c r="C101" s="9"/>
      <c r="D101" s="13">
        <v>1110841.8</v>
      </c>
      <c r="E101" s="13"/>
    </row>
    <row r="102" spans="1:5" ht="15.75">
      <c r="A102" s="19"/>
      <c r="B102" s="20"/>
      <c r="C102" s="18"/>
      <c r="D102" s="21"/>
      <c r="E102" s="29"/>
    </row>
    <row r="103" spans="1:5" ht="15.75">
      <c r="A103" s="444" t="s">
        <v>173</v>
      </c>
      <c r="B103" s="445"/>
      <c r="C103" s="445"/>
      <c r="D103" s="445"/>
      <c r="E103" s="428"/>
    </row>
    <row r="104" spans="1:5" ht="15.75">
      <c r="A104" s="6" t="s">
        <v>174</v>
      </c>
      <c r="B104" s="23">
        <v>6163612371058</v>
      </c>
      <c r="C104" s="9">
        <v>2008</v>
      </c>
      <c r="D104" s="5">
        <v>4750</v>
      </c>
      <c r="E104" s="5">
        <v>0</v>
      </c>
    </row>
    <row r="105" spans="1:5" ht="15.75">
      <c r="A105" s="36" t="s">
        <v>61</v>
      </c>
      <c r="B105" s="37"/>
      <c r="C105" s="38"/>
      <c r="D105" s="39">
        <f>SUM(D104:D104)</f>
        <v>4750</v>
      </c>
      <c r="E105" s="39">
        <v>0</v>
      </c>
    </row>
    <row r="106" spans="1:5" ht="15.75">
      <c r="A106" s="19"/>
      <c r="B106" s="45" t="s">
        <v>250</v>
      </c>
      <c r="C106" s="35"/>
      <c r="D106" s="21"/>
      <c r="E106" s="29"/>
    </row>
    <row r="107" spans="1:5" ht="15.75">
      <c r="A107" s="48" t="s">
        <v>92</v>
      </c>
      <c r="B107" s="23">
        <v>1380036</v>
      </c>
      <c r="C107" s="9">
        <v>1995</v>
      </c>
      <c r="D107" s="5">
        <v>4671</v>
      </c>
      <c r="E107" s="49">
        <v>0</v>
      </c>
    </row>
    <row r="108" spans="1:5" ht="15.75">
      <c r="A108" s="46" t="s">
        <v>12</v>
      </c>
      <c r="B108" s="50"/>
      <c r="C108" s="42"/>
      <c r="D108" s="43">
        <v>4671</v>
      </c>
      <c r="E108" s="47">
        <v>0</v>
      </c>
    </row>
    <row r="109" spans="1:5" ht="15.75">
      <c r="A109" s="46" t="s">
        <v>61</v>
      </c>
      <c r="B109" s="50"/>
      <c r="C109" s="42"/>
      <c r="D109" s="43">
        <v>9421</v>
      </c>
      <c r="E109" s="47">
        <v>0</v>
      </c>
    </row>
    <row r="110" spans="1:5" ht="15.75">
      <c r="A110" s="40"/>
      <c r="B110" s="41" t="s">
        <v>175</v>
      </c>
      <c r="C110" s="42"/>
      <c r="D110" s="43"/>
      <c r="E110" s="44"/>
    </row>
    <row r="111" spans="1:5" ht="15.75">
      <c r="A111" s="4" t="s">
        <v>176</v>
      </c>
      <c r="B111" s="23">
        <v>1911234</v>
      </c>
      <c r="C111" s="9">
        <v>2004</v>
      </c>
      <c r="D111" s="5">
        <v>118029</v>
      </c>
      <c r="E111" s="5">
        <v>23393.55</v>
      </c>
    </row>
    <row r="112" spans="1:5" ht="15.75">
      <c r="A112" s="4" t="s">
        <v>177</v>
      </c>
      <c r="B112" s="23">
        <v>1930010</v>
      </c>
      <c r="C112" s="9">
        <v>1998</v>
      </c>
      <c r="D112" s="5">
        <v>23393.55</v>
      </c>
      <c r="E112" s="5">
        <v>0</v>
      </c>
    </row>
    <row r="113" spans="1:5" ht="15.75">
      <c r="A113" s="14" t="s">
        <v>61</v>
      </c>
      <c r="B113" s="28"/>
      <c r="C113" s="9"/>
      <c r="D113" s="13">
        <f>D111+D112</f>
        <v>141422.55</v>
      </c>
      <c r="E113" s="13">
        <f>SUM(E111:E112)</f>
        <v>23393.55</v>
      </c>
    </row>
    <row r="114" spans="1:5" ht="15.75">
      <c r="A114" s="14" t="s">
        <v>178</v>
      </c>
      <c r="B114" s="23"/>
      <c r="C114" s="9"/>
      <c r="D114" s="13">
        <v>9965819.35</v>
      </c>
      <c r="E114" s="13">
        <f>E113+E100+E95+E13+E10</f>
        <v>4863082.75</v>
      </c>
    </row>
  </sheetData>
  <sheetProtection/>
  <mergeCells count="8">
    <mergeCell ref="A96:E96"/>
    <mergeCell ref="A103:E103"/>
    <mergeCell ref="A7:E7"/>
    <mergeCell ref="A11:E11"/>
    <mergeCell ref="A1:E1"/>
    <mergeCell ref="A2:E2"/>
    <mergeCell ref="A5:E5"/>
    <mergeCell ref="A6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95" zoomScaleNormal="95" zoomScalePageLayoutView="0" workbookViewId="0" topLeftCell="A1">
      <selection activeCell="A2" sqref="A2:E2"/>
    </sheetView>
  </sheetViews>
  <sheetFormatPr defaultColWidth="9.00390625" defaultRowHeight="12.75"/>
  <cols>
    <col min="1" max="1" width="27.00390625" style="0" customWidth="1"/>
    <col min="2" max="2" width="16.875" style="0" customWidth="1"/>
    <col min="3" max="3" width="11.375" style="0" customWidth="1"/>
    <col min="4" max="4" width="11.75390625" style="0" customWidth="1"/>
    <col min="5" max="5" width="18.75390625" style="0" customWidth="1"/>
  </cols>
  <sheetData>
    <row r="1" spans="1:5" ht="15.75">
      <c r="A1" s="431" t="s">
        <v>66</v>
      </c>
      <c r="B1" s="431"/>
      <c r="C1" s="431"/>
      <c r="D1" s="431"/>
      <c r="E1" s="431"/>
    </row>
    <row r="2" spans="1:5" ht="15.75">
      <c r="A2" s="448" t="s">
        <v>279</v>
      </c>
      <c r="B2" s="448"/>
      <c r="C2" s="448"/>
      <c r="D2" s="448"/>
      <c r="E2" s="448"/>
    </row>
    <row r="3" spans="1:2" ht="15.75">
      <c r="A3" s="1"/>
      <c r="B3" s="17"/>
    </row>
    <row r="4" spans="1:5" ht="94.5">
      <c r="A4" s="8" t="s">
        <v>38</v>
      </c>
      <c r="B4" s="16" t="s">
        <v>13</v>
      </c>
      <c r="C4" s="10" t="s">
        <v>37</v>
      </c>
      <c r="D4" s="8" t="s">
        <v>14</v>
      </c>
      <c r="E4" s="8" t="s">
        <v>15</v>
      </c>
    </row>
    <row r="5" spans="1:5" ht="15.75">
      <c r="A5" s="19" t="s">
        <v>270</v>
      </c>
      <c r="B5" s="52"/>
      <c r="C5" s="53"/>
      <c r="D5" s="21"/>
      <c r="E5" s="29"/>
    </row>
    <row r="6" spans="1:5" ht="15.75">
      <c r="A6" s="46" t="s">
        <v>269</v>
      </c>
      <c r="B6" s="20"/>
      <c r="C6" s="18"/>
      <c r="D6" s="47"/>
      <c r="E6" s="43"/>
    </row>
    <row r="7" spans="1:5" ht="15.75">
      <c r="A7" s="4" t="s">
        <v>260</v>
      </c>
      <c r="B7" s="50">
        <v>10106109000004</v>
      </c>
      <c r="C7" s="42">
        <v>2009</v>
      </c>
      <c r="D7" s="5">
        <v>1050</v>
      </c>
      <c r="E7" s="5">
        <v>0</v>
      </c>
    </row>
    <row r="8" spans="1:5" ht="15.75">
      <c r="A8" s="4" t="s">
        <v>261</v>
      </c>
      <c r="B8" s="50">
        <v>10106109000001</v>
      </c>
      <c r="C8" s="42">
        <v>2009</v>
      </c>
      <c r="D8" s="5">
        <v>3950</v>
      </c>
      <c r="E8" s="5">
        <v>3950</v>
      </c>
    </row>
    <row r="9" spans="1:5" ht="15.75">
      <c r="A9" s="4" t="s">
        <v>262</v>
      </c>
      <c r="B9" s="50">
        <v>10106109000002</v>
      </c>
      <c r="C9" s="42">
        <v>2009</v>
      </c>
      <c r="D9" s="5">
        <v>6600</v>
      </c>
      <c r="E9" s="5">
        <v>0</v>
      </c>
    </row>
    <row r="10" spans="1:5" ht="15.75">
      <c r="A10" s="4" t="s">
        <v>263</v>
      </c>
      <c r="B10" s="23">
        <v>10106109000005</v>
      </c>
      <c r="C10" s="9">
        <v>2009</v>
      </c>
      <c r="D10" s="5">
        <v>1200</v>
      </c>
      <c r="E10" s="5">
        <v>0</v>
      </c>
    </row>
    <row r="11" spans="1:5" ht="15.75">
      <c r="A11" s="4" t="s">
        <v>264</v>
      </c>
      <c r="B11" s="23">
        <v>10106109000003</v>
      </c>
      <c r="C11" s="9">
        <v>2009</v>
      </c>
      <c r="D11" s="5">
        <v>7200</v>
      </c>
      <c r="E11" s="5">
        <v>0</v>
      </c>
    </row>
    <row r="12" spans="1:5" ht="15.75">
      <c r="A12" s="14" t="s">
        <v>61</v>
      </c>
      <c r="B12" s="37"/>
      <c r="C12" s="38"/>
      <c r="D12" s="13">
        <f>SUM(D7:D11)</f>
        <v>20000</v>
      </c>
      <c r="E12" s="13">
        <f>SUM(E7:E11)</f>
        <v>3950</v>
      </c>
    </row>
    <row r="13" spans="1:5" ht="15.75">
      <c r="A13" s="19" t="s">
        <v>265</v>
      </c>
      <c r="B13" s="20"/>
      <c r="C13" s="18"/>
      <c r="D13" s="29"/>
      <c r="E13" s="13"/>
    </row>
    <row r="14" spans="1:5" ht="15.75">
      <c r="A14" s="54" t="s">
        <v>266</v>
      </c>
      <c r="B14" s="23">
        <v>1800001</v>
      </c>
      <c r="C14" s="9">
        <v>2009</v>
      </c>
      <c r="D14" s="55">
        <v>233986.14</v>
      </c>
      <c r="E14" s="5">
        <v>233986.14</v>
      </c>
    </row>
    <row r="15" spans="1:5" ht="15.75">
      <c r="A15" s="4" t="s">
        <v>267</v>
      </c>
      <c r="B15" s="50">
        <v>1800002</v>
      </c>
      <c r="C15" s="42">
        <v>2009</v>
      </c>
      <c r="D15" s="5">
        <v>2313.69</v>
      </c>
      <c r="E15" s="5">
        <v>2313.69</v>
      </c>
    </row>
    <row r="16" spans="1:5" ht="15.75">
      <c r="A16" s="14" t="s">
        <v>61</v>
      </c>
      <c r="B16" s="50"/>
      <c r="C16" s="42"/>
      <c r="D16" s="13">
        <f>SUM(D14:D15)</f>
        <v>236299.83000000002</v>
      </c>
      <c r="E16" s="13">
        <f>SUM(E14:E15)</f>
        <v>236299.83000000002</v>
      </c>
    </row>
    <row r="17" spans="1:5" ht="15.75">
      <c r="A17" s="14" t="s">
        <v>268</v>
      </c>
      <c r="B17" s="50"/>
      <c r="C17" s="42"/>
      <c r="D17" s="13">
        <f>D12+D16</f>
        <v>256299.83000000002</v>
      </c>
      <c r="E17" s="13">
        <f>E12+E16</f>
        <v>240249.83000000002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95" zoomScaleNormal="95" zoomScalePageLayoutView="0" workbookViewId="0" topLeftCell="A19">
      <selection activeCell="B14" sqref="B14"/>
    </sheetView>
  </sheetViews>
  <sheetFormatPr defaultColWidth="9.00390625" defaultRowHeight="12.75"/>
  <cols>
    <col min="1" max="1" width="32.375" style="0" customWidth="1"/>
    <col min="2" max="2" width="18.625" style="0" customWidth="1"/>
    <col min="3" max="3" width="11.875" style="0" customWidth="1"/>
    <col min="4" max="4" width="15.00390625" style="0" customWidth="1"/>
    <col min="5" max="5" width="11.625" style="0" customWidth="1"/>
  </cols>
  <sheetData>
    <row r="1" spans="1:5" ht="15.75">
      <c r="A1" s="431" t="s">
        <v>66</v>
      </c>
      <c r="B1" s="431"/>
      <c r="C1" s="431"/>
      <c r="D1" s="431"/>
      <c r="E1" s="431"/>
    </row>
    <row r="2" spans="1:5" ht="15.75">
      <c r="A2" s="448" t="s">
        <v>249</v>
      </c>
      <c r="B2" s="448"/>
      <c r="C2" s="448"/>
      <c r="D2" s="448"/>
      <c r="E2" s="448"/>
    </row>
    <row r="3" spans="1:2" ht="15.75">
      <c r="A3" s="1"/>
      <c r="B3" s="17"/>
    </row>
    <row r="4" spans="1:5" ht="94.5">
      <c r="A4" s="8" t="s">
        <v>38</v>
      </c>
      <c r="B4" s="16" t="s">
        <v>13</v>
      </c>
      <c r="C4" s="10" t="s">
        <v>278</v>
      </c>
      <c r="D4" s="8" t="s">
        <v>14</v>
      </c>
      <c r="E4" s="8" t="s">
        <v>15</v>
      </c>
    </row>
    <row r="5" spans="1:5" ht="15.75">
      <c r="A5" s="422" t="s">
        <v>20</v>
      </c>
      <c r="B5" s="422"/>
      <c r="C5" s="422"/>
      <c r="D5" s="422"/>
      <c r="E5" s="422"/>
    </row>
    <row r="6" spans="1:5" ht="23.25" customHeight="1">
      <c r="A6" s="6" t="s">
        <v>190</v>
      </c>
      <c r="B6" s="24">
        <v>101031000119</v>
      </c>
      <c r="C6" s="9">
        <v>2008</v>
      </c>
      <c r="D6" s="5">
        <v>75793</v>
      </c>
      <c r="E6" s="5">
        <v>58950.12</v>
      </c>
    </row>
    <row r="7" spans="1:5" ht="24" customHeight="1">
      <c r="A7" s="6" t="s">
        <v>190</v>
      </c>
      <c r="B7" s="24">
        <v>101031000120</v>
      </c>
      <c r="C7" s="9">
        <v>2008</v>
      </c>
      <c r="D7" s="5">
        <v>75793</v>
      </c>
      <c r="E7" s="5">
        <v>58950.12</v>
      </c>
    </row>
    <row r="8" spans="1:5" ht="15.75">
      <c r="A8" s="442" t="s">
        <v>0</v>
      </c>
      <c r="B8" s="443"/>
      <c r="C8" s="443"/>
      <c r="D8" s="443"/>
      <c r="E8" s="415"/>
    </row>
    <row r="9" spans="1:5" ht="15.75">
      <c r="A9" s="4" t="s">
        <v>196</v>
      </c>
      <c r="B9" s="24">
        <v>101041000400</v>
      </c>
      <c r="C9" s="9">
        <v>2008</v>
      </c>
      <c r="D9" s="5">
        <v>8000</v>
      </c>
      <c r="E9" s="5">
        <v>0</v>
      </c>
    </row>
    <row r="10" spans="1:5" ht="15.75">
      <c r="A10" s="4" t="s">
        <v>188</v>
      </c>
      <c r="B10" s="24">
        <v>101041000401</v>
      </c>
      <c r="C10" s="9">
        <v>2008</v>
      </c>
      <c r="D10" s="5">
        <v>7362</v>
      </c>
      <c r="E10" s="5">
        <v>0</v>
      </c>
    </row>
    <row r="11" spans="1:5" ht="15.75">
      <c r="A11" s="4" t="s">
        <v>192</v>
      </c>
      <c r="B11" s="24">
        <v>101041000421</v>
      </c>
      <c r="C11" s="9">
        <v>2008</v>
      </c>
      <c r="D11" s="5">
        <v>7450</v>
      </c>
      <c r="E11" s="5">
        <v>0</v>
      </c>
    </row>
    <row r="12" spans="1:5" ht="15.75">
      <c r="A12" s="4" t="s">
        <v>189</v>
      </c>
      <c r="B12" s="24">
        <v>101041000422</v>
      </c>
      <c r="C12" s="9">
        <v>2008</v>
      </c>
      <c r="D12" s="5">
        <v>4990</v>
      </c>
      <c r="E12" s="5">
        <v>0</v>
      </c>
    </row>
    <row r="13" spans="1:5" ht="15.75">
      <c r="A13" s="4" t="s">
        <v>109</v>
      </c>
      <c r="B13" s="24">
        <v>101041000423</v>
      </c>
      <c r="C13" s="9">
        <v>2008</v>
      </c>
      <c r="D13" s="5">
        <v>18700</v>
      </c>
      <c r="E13" s="5">
        <v>0</v>
      </c>
    </row>
    <row r="14" spans="1:5" ht="15.75">
      <c r="A14" s="4" t="s">
        <v>193</v>
      </c>
      <c r="B14" s="24">
        <v>101041000424</v>
      </c>
      <c r="C14" s="9">
        <v>2008</v>
      </c>
      <c r="D14" s="5">
        <v>18550</v>
      </c>
      <c r="E14" s="5">
        <v>0</v>
      </c>
    </row>
    <row r="15" spans="1:5" ht="15.75">
      <c r="A15" s="4" t="s">
        <v>273</v>
      </c>
      <c r="B15" s="24">
        <v>110104109000426</v>
      </c>
      <c r="C15" s="9">
        <v>2009</v>
      </c>
      <c r="D15" s="5">
        <v>22500</v>
      </c>
      <c r="E15" s="5">
        <v>20625</v>
      </c>
    </row>
    <row r="16" spans="1:5" ht="15.75">
      <c r="A16" s="4" t="s">
        <v>275</v>
      </c>
      <c r="B16" s="24">
        <v>110104109000428</v>
      </c>
      <c r="C16" s="9">
        <v>2009</v>
      </c>
      <c r="D16" s="5">
        <v>10369</v>
      </c>
      <c r="E16" s="5">
        <v>0</v>
      </c>
    </row>
    <row r="17" spans="1:5" ht="15.75">
      <c r="A17" s="4" t="s">
        <v>274</v>
      </c>
      <c r="B17" s="24">
        <v>110104109000431</v>
      </c>
      <c r="C17" s="9">
        <v>2009</v>
      </c>
      <c r="D17" s="5">
        <v>4566</v>
      </c>
      <c r="E17" s="5">
        <v>0</v>
      </c>
    </row>
    <row r="18" spans="1:5" ht="15.75">
      <c r="A18" s="4" t="s">
        <v>274</v>
      </c>
      <c r="B18" s="24">
        <v>110104109000432</v>
      </c>
      <c r="C18" s="9">
        <v>2009</v>
      </c>
      <c r="D18" s="5">
        <v>4566</v>
      </c>
      <c r="E18" s="5">
        <v>0</v>
      </c>
    </row>
    <row r="19" spans="1:5" ht="15.75">
      <c r="A19" s="442" t="s">
        <v>6</v>
      </c>
      <c r="B19" s="443"/>
      <c r="C19" s="443"/>
      <c r="D19" s="443"/>
      <c r="E19" s="415"/>
    </row>
    <row r="20" spans="1:5" ht="34.5" customHeight="1">
      <c r="A20" s="2" t="s">
        <v>276</v>
      </c>
      <c r="B20" s="25">
        <v>110105109000010</v>
      </c>
      <c r="C20" s="9">
        <v>2009</v>
      </c>
      <c r="D20" s="5">
        <v>275000</v>
      </c>
      <c r="E20" s="5">
        <v>256666.68</v>
      </c>
    </row>
    <row r="21" spans="1:5" ht="15.75">
      <c r="A21" s="442" t="s">
        <v>7</v>
      </c>
      <c r="B21" s="443"/>
      <c r="C21" s="443"/>
      <c r="D21" s="443"/>
      <c r="E21" s="415"/>
    </row>
    <row r="22" spans="1:5" ht="15.75">
      <c r="A22" s="4" t="s">
        <v>136</v>
      </c>
      <c r="B22" s="24" t="s">
        <v>137</v>
      </c>
      <c r="C22" s="9">
        <v>2008</v>
      </c>
      <c r="D22" s="5">
        <v>5750</v>
      </c>
      <c r="E22" s="5">
        <v>0</v>
      </c>
    </row>
    <row r="23" spans="1:5" ht="15.75">
      <c r="A23" s="4" t="s">
        <v>10</v>
      </c>
      <c r="B23" s="24" t="s">
        <v>138</v>
      </c>
      <c r="C23" s="9">
        <v>2008</v>
      </c>
      <c r="D23" s="5">
        <v>4130</v>
      </c>
      <c r="E23" s="5">
        <v>0</v>
      </c>
    </row>
    <row r="24" spans="1:5" ht="15.75">
      <c r="A24" s="4" t="s">
        <v>139</v>
      </c>
      <c r="B24" s="24" t="s">
        <v>140</v>
      </c>
      <c r="C24" s="9">
        <v>2008</v>
      </c>
      <c r="D24" s="5">
        <v>3800</v>
      </c>
      <c r="E24" s="5">
        <v>0</v>
      </c>
    </row>
    <row r="25" spans="1:5" ht="15.75">
      <c r="A25" s="4" t="s">
        <v>194</v>
      </c>
      <c r="B25" s="24">
        <v>101061000308</v>
      </c>
      <c r="C25" s="9">
        <v>2008</v>
      </c>
      <c r="D25" s="5">
        <v>12251</v>
      </c>
      <c r="E25" s="5">
        <v>11842.64</v>
      </c>
    </row>
    <row r="26" spans="1:5" ht="15.75">
      <c r="A26" s="4" t="s">
        <v>195</v>
      </c>
      <c r="B26" s="24">
        <v>101061000312</v>
      </c>
      <c r="C26" s="9">
        <v>2008</v>
      </c>
      <c r="D26" s="5">
        <v>3250</v>
      </c>
      <c r="E26" s="5">
        <v>0</v>
      </c>
    </row>
    <row r="27" spans="1:5" ht="15.75">
      <c r="A27" s="4" t="s">
        <v>195</v>
      </c>
      <c r="B27" s="24">
        <v>101061000313</v>
      </c>
      <c r="C27" s="9">
        <v>2008</v>
      </c>
      <c r="D27" s="5">
        <v>3250</v>
      </c>
      <c r="E27" s="5">
        <v>0</v>
      </c>
    </row>
    <row r="28" spans="1:5" ht="15.75">
      <c r="A28" s="4" t="s">
        <v>195</v>
      </c>
      <c r="B28" s="24">
        <v>101061000314</v>
      </c>
      <c r="C28" s="9">
        <v>2008</v>
      </c>
      <c r="D28" s="5">
        <v>3250</v>
      </c>
      <c r="E28" s="5">
        <v>0</v>
      </c>
    </row>
    <row r="29" spans="1:5" ht="15.75">
      <c r="A29" s="4" t="s">
        <v>277</v>
      </c>
      <c r="B29" s="23">
        <v>110106109000332</v>
      </c>
      <c r="C29" s="9">
        <v>2009</v>
      </c>
      <c r="D29" s="5">
        <v>12700</v>
      </c>
      <c r="E29" s="5">
        <v>0</v>
      </c>
    </row>
    <row r="30" spans="1:5" ht="15.75">
      <c r="A30" s="442" t="s">
        <v>141</v>
      </c>
      <c r="B30" s="443"/>
      <c r="C30" s="443"/>
      <c r="D30" s="443"/>
      <c r="E30" s="415"/>
    </row>
    <row r="31" spans="1:5" ht="15.75">
      <c r="A31" s="4" t="s">
        <v>143</v>
      </c>
      <c r="B31" s="23">
        <v>101061000310</v>
      </c>
      <c r="C31" s="9">
        <v>2008</v>
      </c>
      <c r="D31" s="5">
        <v>4400</v>
      </c>
      <c r="E31" s="5">
        <v>0</v>
      </c>
    </row>
    <row r="32" spans="1:5" ht="15.75">
      <c r="A32" s="4" t="s">
        <v>144</v>
      </c>
      <c r="B32" s="23">
        <v>101060000311</v>
      </c>
      <c r="C32" s="9">
        <v>2008</v>
      </c>
      <c r="D32" s="5">
        <v>4400</v>
      </c>
      <c r="E32" s="5">
        <v>0</v>
      </c>
    </row>
    <row r="33" spans="1:5" ht="15.75">
      <c r="A33" s="4" t="s">
        <v>197</v>
      </c>
      <c r="B33" s="24">
        <v>101091000002</v>
      </c>
      <c r="C33" s="9">
        <v>2008</v>
      </c>
      <c r="D33" s="5">
        <v>12919</v>
      </c>
      <c r="E33" s="5">
        <v>0</v>
      </c>
    </row>
  </sheetData>
  <sheetProtection/>
  <mergeCells count="7">
    <mergeCell ref="A30:E30"/>
    <mergeCell ref="A1:E1"/>
    <mergeCell ref="A2:E2"/>
    <mergeCell ref="A5:E5"/>
    <mergeCell ref="A8:E8"/>
    <mergeCell ref="A19:E19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3"/>
  <sheetViews>
    <sheetView zoomScale="90" zoomScaleNormal="90" zoomScalePageLayoutView="0" workbookViewId="0" topLeftCell="A324">
      <selection activeCell="A343" sqref="A343"/>
    </sheetView>
  </sheetViews>
  <sheetFormatPr defaultColWidth="9.00390625" defaultRowHeight="12.75"/>
  <cols>
    <col min="1" max="1" width="55.625" style="158" customWidth="1"/>
    <col min="2" max="2" width="21.375" style="159" customWidth="1"/>
    <col min="3" max="3" width="11.75390625" style="158" customWidth="1"/>
    <col min="4" max="4" width="20.375" style="158" customWidth="1"/>
    <col min="5" max="5" width="15.75390625" style="158" customWidth="1"/>
    <col min="6" max="6" width="12.75390625" style="0" bestFit="1" customWidth="1"/>
    <col min="7" max="7" width="11.625" style="0" bestFit="1" customWidth="1"/>
  </cols>
  <sheetData>
    <row r="1" spans="3:5" ht="24" customHeight="1">
      <c r="C1" s="160" t="s">
        <v>63</v>
      </c>
      <c r="D1" s="160"/>
      <c r="E1" s="160"/>
    </row>
    <row r="2" spans="3:5" ht="15.75" hidden="1">
      <c r="C2" s="160" t="s">
        <v>63</v>
      </c>
      <c r="D2" s="160"/>
      <c r="E2" s="160"/>
    </row>
    <row r="3" spans="3:5" ht="15.75" hidden="1">
      <c r="C3" s="477" t="s">
        <v>64</v>
      </c>
      <c r="D3" s="477"/>
      <c r="E3" s="477"/>
    </row>
    <row r="4" spans="3:5" ht="15.75" hidden="1">
      <c r="C4" s="160"/>
      <c r="D4" s="160" t="s">
        <v>65</v>
      </c>
      <c r="E4" s="160"/>
    </row>
    <row r="5" spans="3:5" ht="15.75" hidden="1">
      <c r="C5" s="160"/>
      <c r="D5" s="160"/>
      <c r="E5" s="160"/>
    </row>
    <row r="6" ht="12.75" hidden="1"/>
    <row r="7" ht="15.75" hidden="1">
      <c r="A7" s="161"/>
    </row>
    <row r="8" ht="15.75" hidden="1">
      <c r="A8" s="161"/>
    </row>
    <row r="9" spans="1:5" ht="15.75" customHeight="1">
      <c r="A9" s="478" t="s">
        <v>66</v>
      </c>
      <c r="B9" s="478"/>
      <c r="C9" s="478"/>
      <c r="D9" s="478"/>
      <c r="E9" s="478"/>
    </row>
    <row r="10" spans="1:5" ht="38.25" customHeight="1">
      <c r="A10" s="479" t="s">
        <v>609</v>
      </c>
      <c r="B10" s="479"/>
      <c r="C10" s="479"/>
      <c r="D10" s="479"/>
      <c r="E10" s="479"/>
    </row>
    <row r="11" ht="16.5" thickBot="1">
      <c r="A11" s="161"/>
    </row>
    <row r="12" spans="1:5" ht="96.75" customHeight="1">
      <c r="A12" s="162" t="s">
        <v>38</v>
      </c>
      <c r="B12" s="163" t="s">
        <v>13</v>
      </c>
      <c r="C12" s="164" t="s">
        <v>366</v>
      </c>
      <c r="D12" s="165" t="s">
        <v>14</v>
      </c>
      <c r="E12" s="166" t="s">
        <v>15</v>
      </c>
    </row>
    <row r="13" spans="1:5" ht="20.25">
      <c r="A13" s="480" t="s">
        <v>329</v>
      </c>
      <c r="B13" s="481"/>
      <c r="C13" s="481"/>
      <c r="D13" s="481"/>
      <c r="E13" s="481"/>
    </row>
    <row r="14" spans="1:5" ht="31.5">
      <c r="A14" s="138" t="s">
        <v>21</v>
      </c>
      <c r="B14" s="148" t="s">
        <v>39</v>
      </c>
      <c r="C14" s="129">
        <v>1960</v>
      </c>
      <c r="D14" s="130">
        <v>2019348.94</v>
      </c>
      <c r="E14" s="131">
        <v>1183940.7</v>
      </c>
    </row>
    <row r="15" spans="1:5" ht="15.75">
      <c r="A15" s="139" t="s">
        <v>599</v>
      </c>
      <c r="B15" s="140"/>
      <c r="C15" s="129"/>
      <c r="D15" s="141">
        <v>2019348.94</v>
      </c>
      <c r="E15" s="142">
        <f>SUM(E14)</f>
        <v>1183940.7</v>
      </c>
    </row>
    <row r="16" spans="1:5" ht="15.75">
      <c r="A16" s="453" t="s">
        <v>16</v>
      </c>
      <c r="B16" s="453"/>
      <c r="C16" s="453"/>
      <c r="D16" s="453"/>
      <c r="E16" s="454"/>
    </row>
    <row r="17" spans="1:5" ht="15.75">
      <c r="A17" s="139"/>
      <c r="B17" s="140"/>
      <c r="C17" s="129"/>
      <c r="D17" s="141"/>
      <c r="E17" s="142"/>
    </row>
    <row r="18" spans="1:5" ht="27" customHeight="1">
      <c r="A18" s="138" t="s">
        <v>190</v>
      </c>
      <c r="B18" s="128">
        <v>101031000119</v>
      </c>
      <c r="C18" s="129">
        <v>2008</v>
      </c>
      <c r="D18" s="130">
        <v>75793</v>
      </c>
      <c r="E18" s="131">
        <v>0</v>
      </c>
    </row>
    <row r="19" spans="1:5" ht="29.25" customHeight="1">
      <c r="A19" s="138" t="s">
        <v>190</v>
      </c>
      <c r="B19" s="128">
        <v>101031000120</v>
      </c>
      <c r="C19" s="129">
        <v>2008</v>
      </c>
      <c r="D19" s="130">
        <v>75793</v>
      </c>
      <c r="E19" s="131">
        <v>0</v>
      </c>
    </row>
    <row r="20" spans="1:5" ht="29.25" customHeight="1">
      <c r="A20" s="138" t="s">
        <v>597</v>
      </c>
      <c r="B20" s="128">
        <v>110104110000447</v>
      </c>
      <c r="C20" s="129">
        <v>2011</v>
      </c>
      <c r="D20" s="130">
        <v>99500</v>
      </c>
      <c r="E20" s="131">
        <v>93972.22</v>
      </c>
    </row>
    <row r="21" spans="1:5" ht="29.25" customHeight="1">
      <c r="A21" s="138" t="s">
        <v>598</v>
      </c>
      <c r="B21" s="128">
        <v>110104110000445</v>
      </c>
      <c r="C21" s="129">
        <v>2011</v>
      </c>
      <c r="D21" s="130">
        <v>66000</v>
      </c>
      <c r="E21" s="131">
        <v>62333.34</v>
      </c>
    </row>
    <row r="22" spans="1:5" ht="29.25" customHeight="1">
      <c r="A22" s="138" t="s">
        <v>339</v>
      </c>
      <c r="B22" s="128">
        <v>110103110000445</v>
      </c>
      <c r="C22" s="129">
        <v>2010</v>
      </c>
      <c r="D22" s="130">
        <v>12324.21</v>
      </c>
      <c r="E22" s="131">
        <v>0</v>
      </c>
    </row>
    <row r="23" spans="1:5" ht="29.25" customHeight="1">
      <c r="A23" s="138" t="s">
        <v>339</v>
      </c>
      <c r="B23" s="128">
        <v>110103110000446</v>
      </c>
      <c r="C23" s="129">
        <v>2010</v>
      </c>
      <c r="D23" s="130">
        <v>12324.21</v>
      </c>
      <c r="E23" s="131">
        <v>0</v>
      </c>
    </row>
    <row r="24" spans="1:5" ht="15.75">
      <c r="A24" s="139" t="s">
        <v>600</v>
      </c>
      <c r="B24" s="140"/>
      <c r="C24" s="129"/>
      <c r="D24" s="141">
        <f>SUM(D18:D23)</f>
        <v>341734.42000000004</v>
      </c>
      <c r="E24" s="142">
        <f>SUM(E18:E23)</f>
        <v>156305.56</v>
      </c>
    </row>
    <row r="25" spans="1:5" ht="15.75">
      <c r="A25" s="143" t="s">
        <v>299</v>
      </c>
      <c r="B25" s="144"/>
      <c r="C25" s="144"/>
      <c r="D25" s="144"/>
      <c r="E25" s="145"/>
    </row>
    <row r="26" spans="1:5" ht="15.75">
      <c r="A26" s="127" t="s">
        <v>344</v>
      </c>
      <c r="B26" s="128">
        <v>110104110000442</v>
      </c>
      <c r="C26" s="129">
        <v>2010</v>
      </c>
      <c r="D26" s="130">
        <v>11236</v>
      </c>
      <c r="E26" s="131">
        <v>0</v>
      </c>
    </row>
    <row r="27" spans="1:5" ht="15.75">
      <c r="A27" s="127" t="s">
        <v>1</v>
      </c>
      <c r="B27" s="128" t="s">
        <v>41</v>
      </c>
      <c r="C27" s="129">
        <v>2001</v>
      </c>
      <c r="D27" s="130">
        <v>7725.48</v>
      </c>
      <c r="E27" s="131">
        <v>0</v>
      </c>
    </row>
    <row r="28" spans="1:5" ht="15.75">
      <c r="A28" s="127" t="s">
        <v>281</v>
      </c>
      <c r="B28" s="128" t="s">
        <v>42</v>
      </c>
      <c r="C28" s="129">
        <v>2006</v>
      </c>
      <c r="D28" s="130">
        <v>3687.3</v>
      </c>
      <c r="E28" s="131">
        <v>0</v>
      </c>
    </row>
    <row r="29" spans="1:5" ht="15.75">
      <c r="A29" s="127" t="s">
        <v>272</v>
      </c>
      <c r="B29" s="128">
        <v>110104109000282</v>
      </c>
      <c r="C29" s="129">
        <v>2006</v>
      </c>
      <c r="D29" s="130">
        <v>27793.98</v>
      </c>
      <c r="E29" s="131">
        <v>0</v>
      </c>
    </row>
    <row r="30" spans="1:5" ht="15.75">
      <c r="A30" s="127" t="s">
        <v>2</v>
      </c>
      <c r="B30" s="128" t="s">
        <v>43</v>
      </c>
      <c r="C30" s="129">
        <v>2003</v>
      </c>
      <c r="D30" s="130">
        <v>7344</v>
      </c>
      <c r="E30" s="131">
        <v>0</v>
      </c>
    </row>
    <row r="31" spans="1:5" ht="15.75">
      <c r="A31" s="127" t="s">
        <v>3</v>
      </c>
      <c r="B31" s="128" t="s">
        <v>44</v>
      </c>
      <c r="C31" s="129">
        <v>2006</v>
      </c>
      <c r="D31" s="130">
        <v>28760.94</v>
      </c>
      <c r="E31" s="131">
        <v>0</v>
      </c>
    </row>
    <row r="32" spans="1:5" ht="15.75">
      <c r="A32" s="127" t="s">
        <v>4</v>
      </c>
      <c r="B32" s="128" t="s">
        <v>45</v>
      </c>
      <c r="C32" s="129">
        <v>2003</v>
      </c>
      <c r="D32" s="130">
        <v>8074.17</v>
      </c>
      <c r="E32" s="131">
        <v>0</v>
      </c>
    </row>
    <row r="33" spans="1:5" ht="15.75">
      <c r="A33" s="127" t="s">
        <v>348</v>
      </c>
      <c r="B33" s="128" t="s">
        <v>46</v>
      </c>
      <c r="C33" s="129">
        <v>2006</v>
      </c>
      <c r="D33" s="130">
        <v>8323.2</v>
      </c>
      <c r="E33" s="131">
        <v>0</v>
      </c>
    </row>
    <row r="34" spans="1:5" ht="15.75">
      <c r="A34" s="127" t="s">
        <v>349</v>
      </c>
      <c r="B34" s="128" t="s">
        <v>47</v>
      </c>
      <c r="C34" s="129">
        <v>2006</v>
      </c>
      <c r="D34" s="130">
        <v>10142.88</v>
      </c>
      <c r="E34" s="131">
        <v>0</v>
      </c>
    </row>
    <row r="35" spans="1:5" ht="15.75">
      <c r="A35" s="127" t="s">
        <v>272</v>
      </c>
      <c r="B35" s="128" t="s">
        <v>48</v>
      </c>
      <c r="C35" s="129">
        <v>2004</v>
      </c>
      <c r="D35" s="130">
        <v>40521.54</v>
      </c>
      <c r="E35" s="131">
        <v>0</v>
      </c>
    </row>
    <row r="36" spans="1:5" ht="15.75">
      <c r="A36" s="127" t="s">
        <v>17</v>
      </c>
      <c r="B36" s="128" t="s">
        <v>49</v>
      </c>
      <c r="C36" s="129">
        <v>2004</v>
      </c>
      <c r="D36" s="130">
        <v>6227.1</v>
      </c>
      <c r="E36" s="131">
        <v>0</v>
      </c>
    </row>
    <row r="37" spans="1:5" ht="15.75">
      <c r="A37" s="127" t="s">
        <v>5</v>
      </c>
      <c r="B37" s="128" t="s">
        <v>50</v>
      </c>
      <c r="C37" s="129">
        <v>2004</v>
      </c>
      <c r="D37" s="130">
        <v>6063.9</v>
      </c>
      <c r="E37" s="131">
        <v>0</v>
      </c>
    </row>
    <row r="38" spans="1:5" ht="15.75">
      <c r="A38" s="127" t="s">
        <v>272</v>
      </c>
      <c r="B38" s="128" t="s">
        <v>51</v>
      </c>
      <c r="C38" s="129">
        <v>2004</v>
      </c>
      <c r="D38" s="130">
        <v>40522.56</v>
      </c>
      <c r="E38" s="131">
        <v>0</v>
      </c>
    </row>
    <row r="39" spans="1:5" ht="15.75">
      <c r="A39" s="127" t="s">
        <v>60</v>
      </c>
      <c r="B39" s="137" t="s">
        <v>52</v>
      </c>
      <c r="C39" s="129">
        <v>2006</v>
      </c>
      <c r="D39" s="130">
        <v>34958.46</v>
      </c>
      <c r="E39" s="131">
        <v>0</v>
      </c>
    </row>
    <row r="40" spans="1:5" ht="15.75">
      <c r="A40" s="127" t="s">
        <v>60</v>
      </c>
      <c r="B40" s="128" t="s">
        <v>53</v>
      </c>
      <c r="C40" s="129">
        <v>2006</v>
      </c>
      <c r="D40" s="130">
        <v>25275.6</v>
      </c>
      <c r="E40" s="131">
        <v>0</v>
      </c>
    </row>
    <row r="41" spans="1:5" ht="15.75">
      <c r="A41" s="127" t="s">
        <v>60</v>
      </c>
      <c r="B41" s="128" t="s">
        <v>54</v>
      </c>
      <c r="C41" s="129">
        <v>2006</v>
      </c>
      <c r="D41" s="130">
        <v>26764.8</v>
      </c>
      <c r="E41" s="131">
        <v>0</v>
      </c>
    </row>
    <row r="42" spans="1:5" ht="15.75">
      <c r="A42" s="127" t="s">
        <v>109</v>
      </c>
      <c r="B42" s="128" t="s">
        <v>110</v>
      </c>
      <c r="C42" s="129">
        <v>2006</v>
      </c>
      <c r="D42" s="130">
        <v>26785.2</v>
      </c>
      <c r="E42" s="131">
        <v>0</v>
      </c>
    </row>
    <row r="43" spans="1:5" ht="15.75">
      <c r="A43" s="127" t="s">
        <v>345</v>
      </c>
      <c r="B43" s="128">
        <v>110104110000443</v>
      </c>
      <c r="C43" s="129">
        <v>2010</v>
      </c>
      <c r="D43" s="130">
        <v>6000</v>
      </c>
      <c r="E43" s="131">
        <v>0</v>
      </c>
    </row>
    <row r="44" spans="1:5" ht="15.75">
      <c r="A44" s="127" t="s">
        <v>114</v>
      </c>
      <c r="B44" s="128" t="s">
        <v>113</v>
      </c>
      <c r="C44" s="129">
        <v>2006</v>
      </c>
      <c r="D44" s="130">
        <v>6650.4</v>
      </c>
      <c r="E44" s="131">
        <v>0</v>
      </c>
    </row>
    <row r="45" spans="1:5" ht="15.75">
      <c r="A45" s="127" t="s">
        <v>282</v>
      </c>
      <c r="B45" s="128" t="s">
        <v>115</v>
      </c>
      <c r="C45" s="129">
        <v>2006</v>
      </c>
      <c r="D45" s="130">
        <v>5253</v>
      </c>
      <c r="E45" s="131">
        <v>0</v>
      </c>
    </row>
    <row r="46" spans="1:5" ht="15.75">
      <c r="A46" s="132" t="s">
        <v>342</v>
      </c>
      <c r="B46" s="133">
        <v>110104110000440</v>
      </c>
      <c r="C46" s="134">
        <v>2010</v>
      </c>
      <c r="D46" s="135">
        <v>5350</v>
      </c>
      <c r="E46" s="131">
        <v>0</v>
      </c>
    </row>
    <row r="47" spans="1:5" ht="15.75">
      <c r="A47" s="127" t="s">
        <v>118</v>
      </c>
      <c r="B47" s="128" t="s">
        <v>120</v>
      </c>
      <c r="C47" s="129">
        <v>2007</v>
      </c>
      <c r="D47" s="130">
        <v>4835</v>
      </c>
      <c r="E47" s="131">
        <v>0</v>
      </c>
    </row>
    <row r="48" spans="1:5" ht="15.75">
      <c r="A48" s="127" t="s">
        <v>118</v>
      </c>
      <c r="B48" s="128">
        <v>101041000372</v>
      </c>
      <c r="C48" s="129">
        <v>2007</v>
      </c>
      <c r="D48" s="130">
        <v>5540</v>
      </c>
      <c r="E48" s="131">
        <v>0</v>
      </c>
    </row>
    <row r="49" spans="1:5" ht="15.75">
      <c r="A49" s="127" t="s">
        <v>198</v>
      </c>
      <c r="B49" s="128">
        <v>101041000371</v>
      </c>
      <c r="C49" s="129">
        <v>2007</v>
      </c>
      <c r="D49" s="130">
        <v>8200</v>
      </c>
      <c r="E49" s="131">
        <v>0</v>
      </c>
    </row>
    <row r="50" spans="1:5" ht="15.75">
      <c r="A50" s="127" t="s">
        <v>122</v>
      </c>
      <c r="B50" s="128" t="s">
        <v>121</v>
      </c>
      <c r="C50" s="129">
        <v>2007</v>
      </c>
      <c r="D50" s="130">
        <v>44000.01</v>
      </c>
      <c r="E50" s="131">
        <v>31289.13</v>
      </c>
    </row>
    <row r="51" spans="1:5" ht="15.75">
      <c r="A51" s="127" t="s">
        <v>122</v>
      </c>
      <c r="B51" s="128" t="s">
        <v>123</v>
      </c>
      <c r="C51" s="129">
        <v>2007</v>
      </c>
      <c r="D51" s="130">
        <v>44000</v>
      </c>
      <c r="E51" s="131">
        <v>31289.12</v>
      </c>
    </row>
    <row r="52" spans="1:5" ht="15.75">
      <c r="A52" s="127" t="s">
        <v>125</v>
      </c>
      <c r="B52" s="128" t="s">
        <v>126</v>
      </c>
      <c r="C52" s="129">
        <v>2007</v>
      </c>
      <c r="D52" s="130">
        <v>10962</v>
      </c>
      <c r="E52" s="131">
        <v>0</v>
      </c>
    </row>
    <row r="53" spans="1:5" ht="15.75">
      <c r="A53" s="127" t="s">
        <v>127</v>
      </c>
      <c r="B53" s="128" t="s">
        <v>128</v>
      </c>
      <c r="C53" s="129">
        <v>2007</v>
      </c>
      <c r="D53" s="130">
        <v>31644</v>
      </c>
      <c r="E53" s="131">
        <v>0</v>
      </c>
    </row>
    <row r="54" spans="1:5" ht="15.75">
      <c r="A54" s="127" t="s">
        <v>127</v>
      </c>
      <c r="B54" s="128" t="s">
        <v>129</v>
      </c>
      <c r="C54" s="129">
        <v>2007</v>
      </c>
      <c r="D54" s="130">
        <v>31644</v>
      </c>
      <c r="E54" s="131">
        <v>0</v>
      </c>
    </row>
    <row r="55" spans="1:5" ht="15.75">
      <c r="A55" s="127" t="s">
        <v>192</v>
      </c>
      <c r="B55" s="128">
        <v>101041000421</v>
      </c>
      <c r="C55" s="129">
        <v>2008</v>
      </c>
      <c r="D55" s="130">
        <v>7450</v>
      </c>
      <c r="E55" s="131">
        <v>0</v>
      </c>
    </row>
    <row r="56" spans="1:5" ht="15.75">
      <c r="A56" s="127" t="s">
        <v>341</v>
      </c>
      <c r="B56" s="128">
        <v>31</v>
      </c>
      <c r="C56" s="129">
        <v>2010</v>
      </c>
      <c r="D56" s="130">
        <v>2650</v>
      </c>
      <c r="E56" s="131">
        <v>0</v>
      </c>
    </row>
    <row r="57" spans="1:5" ht="33" customHeight="1">
      <c r="A57" s="138" t="s">
        <v>340</v>
      </c>
      <c r="B57" s="128">
        <v>110104110000439</v>
      </c>
      <c r="C57" s="129">
        <v>2010</v>
      </c>
      <c r="D57" s="130">
        <v>6750</v>
      </c>
      <c r="E57" s="131">
        <v>0</v>
      </c>
    </row>
    <row r="58" spans="1:5" ht="15.75">
      <c r="A58" s="127" t="s">
        <v>109</v>
      </c>
      <c r="B58" s="128">
        <v>101041000423</v>
      </c>
      <c r="C58" s="129">
        <v>2008</v>
      </c>
      <c r="D58" s="130">
        <v>18700</v>
      </c>
      <c r="E58" s="131">
        <v>0</v>
      </c>
    </row>
    <row r="59" spans="1:5" ht="15.75">
      <c r="A59" s="127" t="s">
        <v>193</v>
      </c>
      <c r="B59" s="128">
        <v>101041000424</v>
      </c>
      <c r="C59" s="129">
        <v>2008</v>
      </c>
      <c r="D59" s="130">
        <v>18550</v>
      </c>
      <c r="E59" s="131">
        <v>0</v>
      </c>
    </row>
    <row r="60" spans="1:5" ht="15.75">
      <c r="A60" s="127" t="s">
        <v>283</v>
      </c>
      <c r="B60" s="128">
        <v>110104109000426</v>
      </c>
      <c r="C60" s="129">
        <v>2009</v>
      </c>
      <c r="D60" s="130">
        <v>22500</v>
      </c>
      <c r="E60" s="131">
        <v>1875</v>
      </c>
    </row>
    <row r="61" spans="1:5" ht="15.75">
      <c r="A61" s="127" t="s">
        <v>275</v>
      </c>
      <c r="B61" s="128">
        <v>110104109000428</v>
      </c>
      <c r="C61" s="129">
        <v>2009</v>
      </c>
      <c r="D61" s="130">
        <v>10369</v>
      </c>
      <c r="E61" s="131">
        <v>0</v>
      </c>
    </row>
    <row r="62" spans="1:5" ht="15.75">
      <c r="A62" s="127" t="s">
        <v>274</v>
      </c>
      <c r="B62" s="128">
        <v>110104109000431</v>
      </c>
      <c r="C62" s="129">
        <v>2009</v>
      </c>
      <c r="D62" s="130">
        <v>4566</v>
      </c>
      <c r="E62" s="131">
        <v>0</v>
      </c>
    </row>
    <row r="63" spans="1:5" ht="33" customHeight="1">
      <c r="A63" s="138" t="s">
        <v>284</v>
      </c>
      <c r="B63" s="128">
        <v>110104109000435</v>
      </c>
      <c r="C63" s="129">
        <v>2009</v>
      </c>
      <c r="D63" s="130">
        <v>4000</v>
      </c>
      <c r="E63" s="131">
        <v>0</v>
      </c>
    </row>
    <row r="64" spans="1:5" ht="15.75">
      <c r="A64" s="127" t="s">
        <v>285</v>
      </c>
      <c r="B64" s="128">
        <v>110104109000436</v>
      </c>
      <c r="C64" s="129">
        <v>2009</v>
      </c>
      <c r="D64" s="130">
        <v>20650</v>
      </c>
      <c r="E64" s="131">
        <v>6883.36</v>
      </c>
    </row>
    <row r="65" spans="1:5" ht="15.75">
      <c r="A65" s="132" t="s">
        <v>343</v>
      </c>
      <c r="B65" s="128">
        <v>110104110000441</v>
      </c>
      <c r="C65" s="129">
        <v>2010</v>
      </c>
      <c r="D65" s="130">
        <v>9000</v>
      </c>
      <c r="E65" s="131">
        <v>0</v>
      </c>
    </row>
    <row r="66" spans="1:5" ht="15.75">
      <c r="A66" s="127" t="s">
        <v>274</v>
      </c>
      <c r="B66" s="128">
        <v>110104109000432</v>
      </c>
      <c r="C66" s="129">
        <v>2009</v>
      </c>
      <c r="D66" s="130">
        <v>4566</v>
      </c>
      <c r="E66" s="131">
        <v>0</v>
      </c>
    </row>
    <row r="67" spans="1:5" ht="31.5">
      <c r="A67" s="127" t="s">
        <v>619</v>
      </c>
      <c r="B67" s="128" t="s">
        <v>616</v>
      </c>
      <c r="C67" s="129">
        <v>2011</v>
      </c>
      <c r="D67" s="130">
        <v>14260</v>
      </c>
      <c r="E67" s="131">
        <v>0</v>
      </c>
    </row>
    <row r="68" spans="1:5" ht="31.5">
      <c r="A68" s="138" t="s">
        <v>610</v>
      </c>
      <c r="B68" s="128">
        <v>110104211000445</v>
      </c>
      <c r="C68" s="129">
        <v>2011</v>
      </c>
      <c r="D68" s="130">
        <v>4800</v>
      </c>
      <c r="E68" s="131">
        <v>0</v>
      </c>
    </row>
    <row r="69" spans="1:5" ht="15.75">
      <c r="A69" s="127" t="s">
        <v>611</v>
      </c>
      <c r="B69" s="128">
        <v>110104211000446</v>
      </c>
      <c r="C69" s="129">
        <v>2011</v>
      </c>
      <c r="D69" s="130">
        <v>4050</v>
      </c>
      <c r="E69" s="131">
        <v>0</v>
      </c>
    </row>
    <row r="70" spans="1:5" ht="15.75">
      <c r="A70" s="127"/>
      <c r="B70" s="128"/>
      <c r="C70" s="129"/>
      <c r="D70" s="130"/>
      <c r="E70" s="131"/>
    </row>
    <row r="71" spans="1:5" ht="15.75">
      <c r="A71" s="139" t="s">
        <v>601</v>
      </c>
      <c r="B71" s="140"/>
      <c r="C71" s="129"/>
      <c r="D71" s="141">
        <f>SUM(D26:D69)</f>
        <v>677146.52</v>
      </c>
      <c r="E71" s="142">
        <f>SUM(E26:E69)</f>
        <v>71336.61</v>
      </c>
    </row>
    <row r="72" spans="1:5" ht="15.75">
      <c r="A72" s="466" t="s">
        <v>6</v>
      </c>
      <c r="B72" s="467"/>
      <c r="C72" s="467"/>
      <c r="D72" s="467"/>
      <c r="E72" s="468"/>
    </row>
    <row r="73" spans="1:5" ht="15.75">
      <c r="A73" s="146" t="s">
        <v>62</v>
      </c>
      <c r="B73" s="147" t="s">
        <v>55</v>
      </c>
      <c r="C73" s="129">
        <v>2003</v>
      </c>
      <c r="D73" s="130">
        <v>107100</v>
      </c>
      <c r="E73" s="131">
        <v>0</v>
      </c>
    </row>
    <row r="74" spans="1:5" ht="15.75">
      <c r="A74" s="146" t="s">
        <v>276</v>
      </c>
      <c r="B74" s="147">
        <v>110105109000010</v>
      </c>
      <c r="C74" s="129">
        <v>2009</v>
      </c>
      <c r="D74" s="130">
        <v>275000</v>
      </c>
      <c r="E74" s="131">
        <v>119166.78</v>
      </c>
    </row>
    <row r="75" spans="1:5" ht="15.75">
      <c r="A75" s="139" t="s">
        <v>602</v>
      </c>
      <c r="B75" s="140"/>
      <c r="C75" s="129"/>
      <c r="D75" s="141">
        <f>D73+D74</f>
        <v>382100</v>
      </c>
      <c r="E75" s="142">
        <f>E74</f>
        <v>119166.78</v>
      </c>
    </row>
    <row r="76" spans="1:5" ht="15.75">
      <c r="A76" s="466" t="s">
        <v>7</v>
      </c>
      <c r="B76" s="467"/>
      <c r="C76" s="467"/>
      <c r="D76" s="467"/>
      <c r="E76" s="468"/>
    </row>
    <row r="77" spans="1:5" ht="15.75">
      <c r="A77" s="127" t="s">
        <v>8</v>
      </c>
      <c r="B77" s="148" t="s">
        <v>56</v>
      </c>
      <c r="C77" s="129">
        <v>1970</v>
      </c>
      <c r="D77" s="130">
        <v>3353.76</v>
      </c>
      <c r="E77" s="131">
        <v>0</v>
      </c>
    </row>
    <row r="78" spans="1:5" ht="15.75">
      <c r="A78" s="127" t="s">
        <v>9</v>
      </c>
      <c r="B78" s="148" t="s">
        <v>57</v>
      </c>
      <c r="C78" s="129">
        <v>1973</v>
      </c>
      <c r="D78" s="130">
        <v>3940.56</v>
      </c>
      <c r="E78" s="131">
        <v>0</v>
      </c>
    </row>
    <row r="79" spans="1:5" ht="15.75">
      <c r="A79" s="127" t="s">
        <v>11</v>
      </c>
      <c r="B79" s="128" t="s">
        <v>58</v>
      </c>
      <c r="C79" s="129">
        <v>1987</v>
      </c>
      <c r="D79" s="130">
        <v>4572.66</v>
      </c>
      <c r="E79" s="131">
        <v>0</v>
      </c>
    </row>
    <row r="80" spans="1:5" ht="31.5">
      <c r="A80" s="127" t="s">
        <v>19</v>
      </c>
      <c r="B80" s="128" t="s">
        <v>59</v>
      </c>
      <c r="C80" s="129">
        <v>1989</v>
      </c>
      <c r="D80" s="130">
        <v>76265.4</v>
      </c>
      <c r="E80" s="131">
        <v>0</v>
      </c>
    </row>
    <row r="81" spans="1:5" ht="15.75">
      <c r="A81" s="127" t="s">
        <v>132</v>
      </c>
      <c r="B81" s="128" t="s">
        <v>133</v>
      </c>
      <c r="C81" s="129">
        <v>2006</v>
      </c>
      <c r="D81" s="130">
        <v>3978</v>
      </c>
      <c r="E81" s="131">
        <v>0</v>
      </c>
    </row>
    <row r="82" spans="1:5" ht="15.75">
      <c r="A82" s="127" t="s">
        <v>134</v>
      </c>
      <c r="B82" s="128" t="s">
        <v>135</v>
      </c>
      <c r="C82" s="129">
        <v>2006</v>
      </c>
      <c r="D82" s="130">
        <v>3825</v>
      </c>
      <c r="E82" s="131">
        <v>0</v>
      </c>
    </row>
    <row r="83" spans="1:5" ht="15.75">
      <c r="A83" s="127" t="s">
        <v>136</v>
      </c>
      <c r="B83" s="128" t="s">
        <v>137</v>
      </c>
      <c r="C83" s="129">
        <v>2008</v>
      </c>
      <c r="D83" s="130">
        <v>5750</v>
      </c>
      <c r="E83" s="131">
        <v>0</v>
      </c>
    </row>
    <row r="84" spans="1:5" ht="15.75">
      <c r="A84" s="127" t="s">
        <v>10</v>
      </c>
      <c r="B84" s="128" t="s">
        <v>138</v>
      </c>
      <c r="C84" s="129">
        <v>2008</v>
      </c>
      <c r="D84" s="130">
        <v>4130</v>
      </c>
      <c r="E84" s="131">
        <v>0</v>
      </c>
    </row>
    <row r="85" spans="1:5" ht="15.75">
      <c r="A85" s="127" t="s">
        <v>139</v>
      </c>
      <c r="B85" s="128" t="s">
        <v>140</v>
      </c>
      <c r="C85" s="129">
        <v>2008</v>
      </c>
      <c r="D85" s="130">
        <v>3800</v>
      </c>
      <c r="E85" s="131">
        <v>0</v>
      </c>
    </row>
    <row r="86" spans="1:5" ht="15.75">
      <c r="A86" s="127" t="s">
        <v>194</v>
      </c>
      <c r="B86" s="128">
        <v>101061000308</v>
      </c>
      <c r="C86" s="129">
        <v>2008</v>
      </c>
      <c r="D86" s="130">
        <v>12251</v>
      </c>
      <c r="E86" s="131">
        <v>0</v>
      </c>
    </row>
    <row r="87" spans="1:5" ht="15.75">
      <c r="A87" s="127" t="s">
        <v>195</v>
      </c>
      <c r="B87" s="128">
        <v>101061000312</v>
      </c>
      <c r="C87" s="129">
        <v>2008</v>
      </c>
      <c r="D87" s="130">
        <v>3250</v>
      </c>
      <c r="E87" s="131">
        <v>0</v>
      </c>
    </row>
    <row r="88" spans="1:5" ht="15.75">
      <c r="A88" s="127" t="s">
        <v>195</v>
      </c>
      <c r="B88" s="128">
        <v>101061000313</v>
      </c>
      <c r="C88" s="129">
        <v>2008</v>
      </c>
      <c r="D88" s="130">
        <v>3250</v>
      </c>
      <c r="E88" s="131">
        <v>0</v>
      </c>
    </row>
    <row r="89" spans="1:5" ht="15.75">
      <c r="A89" s="127" t="s">
        <v>195</v>
      </c>
      <c r="B89" s="128">
        <v>101061000314</v>
      </c>
      <c r="C89" s="129">
        <v>2008</v>
      </c>
      <c r="D89" s="130">
        <v>3250</v>
      </c>
      <c r="E89" s="131">
        <v>0</v>
      </c>
    </row>
    <row r="90" spans="1:5" ht="15.75">
      <c r="A90" s="127" t="s">
        <v>142</v>
      </c>
      <c r="B90" s="140">
        <v>101061000271</v>
      </c>
      <c r="C90" s="129">
        <v>2007</v>
      </c>
      <c r="D90" s="130">
        <v>8000</v>
      </c>
      <c r="E90" s="131">
        <v>0</v>
      </c>
    </row>
    <row r="91" spans="1:5" ht="15.75">
      <c r="A91" s="127" t="s">
        <v>277</v>
      </c>
      <c r="B91" s="140">
        <v>110106109000332</v>
      </c>
      <c r="C91" s="129">
        <v>2009</v>
      </c>
      <c r="D91" s="130">
        <v>12700</v>
      </c>
      <c r="E91" s="131">
        <v>0</v>
      </c>
    </row>
    <row r="92" spans="1:5" ht="15.75">
      <c r="A92" s="127" t="s">
        <v>286</v>
      </c>
      <c r="B92" s="140">
        <v>18</v>
      </c>
      <c r="C92" s="129">
        <v>2009</v>
      </c>
      <c r="D92" s="130">
        <v>3600</v>
      </c>
      <c r="E92" s="131">
        <v>0</v>
      </c>
    </row>
    <row r="93" spans="1:5" ht="15.75">
      <c r="A93" s="127" t="s">
        <v>350</v>
      </c>
      <c r="B93" s="140">
        <v>110106110000444</v>
      </c>
      <c r="C93" s="129">
        <v>2010</v>
      </c>
      <c r="D93" s="130">
        <v>3950</v>
      </c>
      <c r="E93" s="131">
        <v>0</v>
      </c>
    </row>
    <row r="94" spans="1:5" ht="31.5">
      <c r="A94" s="127" t="s">
        <v>618</v>
      </c>
      <c r="B94" s="133" t="s">
        <v>617</v>
      </c>
      <c r="C94" s="129">
        <v>2011</v>
      </c>
      <c r="D94" s="130">
        <v>6328.8</v>
      </c>
      <c r="E94" s="131">
        <v>0</v>
      </c>
    </row>
    <row r="95" spans="1:5" ht="15.75">
      <c r="A95" s="127" t="s">
        <v>612</v>
      </c>
      <c r="B95" s="140">
        <v>110106110000450</v>
      </c>
      <c r="C95" s="129">
        <v>2011</v>
      </c>
      <c r="D95" s="130">
        <v>3200</v>
      </c>
      <c r="E95" s="131">
        <v>0</v>
      </c>
    </row>
    <row r="96" spans="1:5" ht="15.75">
      <c r="A96" s="127" t="s">
        <v>613</v>
      </c>
      <c r="B96" s="140">
        <v>110106111000449</v>
      </c>
      <c r="C96" s="129">
        <v>2011</v>
      </c>
      <c r="D96" s="130">
        <v>3200</v>
      </c>
      <c r="E96" s="131">
        <v>0</v>
      </c>
    </row>
    <row r="97" spans="1:5" ht="15.75">
      <c r="A97" s="127" t="s">
        <v>614</v>
      </c>
      <c r="B97" s="140">
        <v>110106111000448</v>
      </c>
      <c r="C97" s="129">
        <v>2011</v>
      </c>
      <c r="D97" s="130">
        <v>3720</v>
      </c>
      <c r="E97" s="131">
        <v>0</v>
      </c>
    </row>
    <row r="98" spans="1:5" ht="15.75">
      <c r="A98" s="139" t="s">
        <v>603</v>
      </c>
      <c r="B98" s="140"/>
      <c r="C98" s="129"/>
      <c r="D98" s="141">
        <f>SUM(D77:D97)</f>
        <v>176315.18</v>
      </c>
      <c r="E98" s="142">
        <f>SUM(E77:E97)</f>
        <v>0</v>
      </c>
    </row>
    <row r="99" spans="1:7" ht="31.5" customHeight="1">
      <c r="A99" s="149" t="s">
        <v>365</v>
      </c>
      <c r="B99" s="140"/>
      <c r="C99" s="129"/>
      <c r="D99" s="141">
        <f>D98+D75+D71+D24+D15</f>
        <v>3596645.06</v>
      </c>
      <c r="E99" s="142">
        <f>E98+E75+E71+E24+E15</f>
        <v>1530749.65</v>
      </c>
      <c r="F99" s="136"/>
      <c r="G99" s="136"/>
    </row>
    <row r="100" spans="1:5" ht="18.75">
      <c r="A100" s="463" t="s">
        <v>288</v>
      </c>
      <c r="B100" s="464"/>
      <c r="C100" s="464"/>
      <c r="D100" s="464"/>
      <c r="E100" s="465"/>
    </row>
    <row r="101" spans="1:5" ht="31.5">
      <c r="A101" s="150" t="s">
        <v>68</v>
      </c>
      <c r="B101" s="140">
        <v>101010001</v>
      </c>
      <c r="C101" s="129">
        <v>1967</v>
      </c>
      <c r="D101" s="130">
        <v>8206713</v>
      </c>
      <c r="E101" s="131">
        <v>3476008.21</v>
      </c>
    </row>
    <row r="102" spans="1:5" ht="15.75">
      <c r="A102" s="150" t="s">
        <v>289</v>
      </c>
      <c r="B102" s="140">
        <v>1114521127002</v>
      </c>
      <c r="C102" s="129">
        <v>1967</v>
      </c>
      <c r="D102" s="130">
        <v>442681.29</v>
      </c>
      <c r="E102" s="131">
        <v>373104.35</v>
      </c>
    </row>
    <row r="103" spans="1:5" ht="15.75">
      <c r="A103" s="139" t="s">
        <v>599</v>
      </c>
      <c r="B103" s="140"/>
      <c r="C103" s="129"/>
      <c r="D103" s="141">
        <f>SUM(D101:D102)</f>
        <v>8649394.29</v>
      </c>
      <c r="E103" s="142">
        <f>SUM(E101:E102)</f>
        <v>3849112.56</v>
      </c>
    </row>
    <row r="104" spans="1:5" ht="15.75">
      <c r="A104" s="466" t="s">
        <v>16</v>
      </c>
      <c r="B104" s="467"/>
      <c r="C104" s="467"/>
      <c r="D104" s="467"/>
      <c r="E104" s="468"/>
    </row>
    <row r="105" spans="1:5" ht="31.5">
      <c r="A105" s="138" t="s">
        <v>69</v>
      </c>
      <c r="B105" s="140">
        <v>1110037</v>
      </c>
      <c r="C105" s="129">
        <v>1970</v>
      </c>
      <c r="D105" s="130">
        <v>84598</v>
      </c>
      <c r="E105" s="131">
        <v>16360.29</v>
      </c>
    </row>
    <row r="106" spans="1:5" ht="15.75">
      <c r="A106" s="139" t="s">
        <v>604</v>
      </c>
      <c r="B106" s="140"/>
      <c r="C106" s="129"/>
      <c r="D106" s="141">
        <v>84598</v>
      </c>
      <c r="E106" s="142">
        <f>SUM(E105)</f>
        <v>16360.29</v>
      </c>
    </row>
    <row r="107" spans="1:5" ht="15.75">
      <c r="A107" s="466" t="s">
        <v>0</v>
      </c>
      <c r="B107" s="467"/>
      <c r="C107" s="467"/>
      <c r="D107" s="467"/>
      <c r="E107" s="468"/>
    </row>
    <row r="108" spans="1:5" ht="15.75">
      <c r="A108" s="143" t="s">
        <v>351</v>
      </c>
      <c r="B108" s="144"/>
      <c r="C108" s="144"/>
      <c r="D108" s="144"/>
      <c r="E108" s="145"/>
    </row>
    <row r="109" spans="1:5" ht="15.75">
      <c r="A109" s="127" t="s">
        <v>71</v>
      </c>
      <c r="B109" s="151" t="s">
        <v>203</v>
      </c>
      <c r="C109" s="129">
        <v>1996</v>
      </c>
      <c r="D109" s="130">
        <v>8984</v>
      </c>
      <c r="E109" s="131">
        <v>0</v>
      </c>
    </row>
    <row r="110" spans="1:5" ht="15.75">
      <c r="A110" s="127" t="s">
        <v>76</v>
      </c>
      <c r="B110" s="151">
        <v>1380188</v>
      </c>
      <c r="C110" s="129">
        <v>1997</v>
      </c>
      <c r="D110" s="130">
        <v>24184</v>
      </c>
      <c r="E110" s="131">
        <v>773.83</v>
      </c>
    </row>
    <row r="111" spans="1:5" ht="15.75">
      <c r="A111" s="127" t="s">
        <v>71</v>
      </c>
      <c r="B111" s="151">
        <v>1380169</v>
      </c>
      <c r="C111" s="129">
        <v>1996</v>
      </c>
      <c r="D111" s="130">
        <v>8319</v>
      </c>
      <c r="E111" s="131">
        <v>0</v>
      </c>
    </row>
    <row r="112" spans="1:5" ht="31.5">
      <c r="A112" s="127" t="s">
        <v>93</v>
      </c>
      <c r="B112" s="152" t="s">
        <v>200</v>
      </c>
      <c r="C112" s="129">
        <v>1999</v>
      </c>
      <c r="D112" s="130">
        <v>4030</v>
      </c>
      <c r="E112" s="131">
        <v>0</v>
      </c>
    </row>
    <row r="113" spans="1:5" ht="15.75">
      <c r="A113" s="127" t="s">
        <v>72</v>
      </c>
      <c r="B113" s="151" t="s">
        <v>204</v>
      </c>
      <c r="C113" s="129">
        <v>1988</v>
      </c>
      <c r="D113" s="130">
        <v>4607</v>
      </c>
      <c r="E113" s="131">
        <v>0</v>
      </c>
    </row>
    <row r="114" spans="1:5" ht="15.75">
      <c r="A114" s="127" t="s">
        <v>72</v>
      </c>
      <c r="B114" s="151" t="s">
        <v>205</v>
      </c>
      <c r="C114" s="129">
        <v>1988</v>
      </c>
      <c r="D114" s="130">
        <v>4607</v>
      </c>
      <c r="E114" s="131">
        <v>0</v>
      </c>
    </row>
    <row r="115" spans="1:5" ht="15.75">
      <c r="A115" s="127" t="s">
        <v>291</v>
      </c>
      <c r="B115" s="151" t="s">
        <v>206</v>
      </c>
      <c r="C115" s="129">
        <v>1998</v>
      </c>
      <c r="D115" s="130">
        <v>15013</v>
      </c>
      <c r="E115" s="131">
        <v>0</v>
      </c>
    </row>
    <row r="116" spans="1:5" ht="15.75">
      <c r="A116" s="127" t="s">
        <v>74</v>
      </c>
      <c r="B116" s="151" t="s">
        <v>207</v>
      </c>
      <c r="C116" s="129">
        <v>1994</v>
      </c>
      <c r="D116" s="130">
        <v>19136</v>
      </c>
      <c r="E116" s="131">
        <v>0</v>
      </c>
    </row>
    <row r="117" spans="1:5" ht="15.75">
      <c r="A117" s="127" t="s">
        <v>75</v>
      </c>
      <c r="B117" s="151" t="s">
        <v>208</v>
      </c>
      <c r="C117" s="129">
        <v>1996</v>
      </c>
      <c r="D117" s="130">
        <v>6094</v>
      </c>
      <c r="E117" s="131">
        <v>0</v>
      </c>
    </row>
    <row r="118" spans="1:5" ht="15.75">
      <c r="A118" s="127" t="s">
        <v>75</v>
      </c>
      <c r="B118" s="151" t="s">
        <v>209</v>
      </c>
      <c r="C118" s="129">
        <v>1996</v>
      </c>
      <c r="D118" s="130">
        <v>6094</v>
      </c>
      <c r="E118" s="131">
        <v>0</v>
      </c>
    </row>
    <row r="119" spans="1:5" ht="15.75">
      <c r="A119" s="127" t="s">
        <v>77</v>
      </c>
      <c r="B119" s="151" t="s">
        <v>211</v>
      </c>
      <c r="C119" s="129">
        <v>1988</v>
      </c>
      <c r="D119" s="130">
        <v>9972</v>
      </c>
      <c r="E119" s="131">
        <v>0</v>
      </c>
    </row>
    <row r="120" spans="1:5" ht="15.75">
      <c r="A120" s="127" t="s">
        <v>78</v>
      </c>
      <c r="B120" s="151" t="s">
        <v>212</v>
      </c>
      <c r="C120" s="129">
        <v>1988</v>
      </c>
      <c r="D120" s="130">
        <v>20053</v>
      </c>
      <c r="E120" s="131">
        <v>0</v>
      </c>
    </row>
    <row r="121" spans="1:5" ht="15.75">
      <c r="A121" s="127" t="s">
        <v>79</v>
      </c>
      <c r="B121" s="151" t="s">
        <v>213</v>
      </c>
      <c r="C121" s="129">
        <v>1987</v>
      </c>
      <c r="D121" s="130">
        <v>10979</v>
      </c>
      <c r="E121" s="131">
        <v>0</v>
      </c>
    </row>
    <row r="122" spans="1:5" ht="15.75">
      <c r="A122" s="127" t="s">
        <v>80</v>
      </c>
      <c r="B122" s="151">
        <v>4143696190037</v>
      </c>
      <c r="C122" s="129">
        <v>2008</v>
      </c>
      <c r="D122" s="130">
        <v>20200</v>
      </c>
      <c r="E122" s="131">
        <v>16223.58</v>
      </c>
    </row>
    <row r="123" spans="1:5" ht="15.75">
      <c r="A123" s="127" t="s">
        <v>292</v>
      </c>
      <c r="B123" s="151">
        <v>11010418</v>
      </c>
      <c r="C123" s="129">
        <v>2006</v>
      </c>
      <c r="D123" s="130">
        <v>8240</v>
      </c>
      <c r="E123" s="131">
        <v>0</v>
      </c>
    </row>
    <row r="124" spans="1:5" ht="15.75">
      <c r="A124" s="127" t="s">
        <v>170</v>
      </c>
      <c r="B124" s="140">
        <v>4143230140030</v>
      </c>
      <c r="C124" s="129">
        <v>2008</v>
      </c>
      <c r="D124" s="130">
        <v>4006.8</v>
      </c>
      <c r="E124" s="131">
        <v>0</v>
      </c>
    </row>
    <row r="125" spans="1:5" ht="15.75">
      <c r="A125" s="127" t="s">
        <v>254</v>
      </c>
      <c r="B125" s="140">
        <v>110104409000066</v>
      </c>
      <c r="C125" s="129">
        <v>2009</v>
      </c>
      <c r="D125" s="130">
        <v>9000</v>
      </c>
      <c r="E125" s="131">
        <v>0</v>
      </c>
    </row>
    <row r="126" spans="1:5" ht="31.5">
      <c r="A126" s="138" t="s">
        <v>588</v>
      </c>
      <c r="B126" s="140">
        <v>410134000001</v>
      </c>
      <c r="C126" s="129">
        <v>2011</v>
      </c>
      <c r="D126" s="130">
        <v>4100</v>
      </c>
      <c r="E126" s="131">
        <v>0</v>
      </c>
    </row>
    <row r="127" spans="1:5" ht="15.75">
      <c r="A127" s="127" t="s">
        <v>236</v>
      </c>
      <c r="B127" s="140">
        <v>4143020100060</v>
      </c>
      <c r="C127" s="129">
        <v>2008</v>
      </c>
      <c r="D127" s="130">
        <v>15995</v>
      </c>
      <c r="E127" s="131">
        <v>0</v>
      </c>
    </row>
    <row r="128" spans="1:5" ht="20.25" customHeight="1">
      <c r="A128" s="127" t="s">
        <v>297</v>
      </c>
      <c r="B128" s="140">
        <v>4143020209062</v>
      </c>
      <c r="C128" s="129">
        <v>2008</v>
      </c>
      <c r="D128" s="130">
        <v>25832</v>
      </c>
      <c r="E128" s="131">
        <v>0.04</v>
      </c>
    </row>
    <row r="129" spans="1:5" ht="16.5" customHeight="1">
      <c r="A129" s="127" t="s">
        <v>293</v>
      </c>
      <c r="B129" s="140">
        <v>4143020320063</v>
      </c>
      <c r="C129" s="129">
        <v>2008</v>
      </c>
      <c r="D129" s="130">
        <v>4840</v>
      </c>
      <c r="E129" s="131">
        <v>0</v>
      </c>
    </row>
    <row r="130" spans="1:5" ht="15.75">
      <c r="A130" s="127" t="s">
        <v>160</v>
      </c>
      <c r="B130" s="151">
        <v>11010413</v>
      </c>
      <c r="C130" s="129">
        <v>2006</v>
      </c>
      <c r="D130" s="130">
        <v>4326</v>
      </c>
      <c r="E130" s="131">
        <v>0</v>
      </c>
    </row>
    <row r="131" spans="1:5" ht="15.75">
      <c r="A131" s="127" t="s">
        <v>271</v>
      </c>
      <c r="B131" s="140">
        <v>110104409000068</v>
      </c>
      <c r="C131" s="129">
        <v>2009</v>
      </c>
      <c r="D131" s="130">
        <v>17000</v>
      </c>
      <c r="E131" s="131">
        <v>0</v>
      </c>
    </row>
    <row r="132" spans="1:5" ht="15.75">
      <c r="A132" s="127" t="s">
        <v>255</v>
      </c>
      <c r="B132" s="140">
        <v>10104109000069</v>
      </c>
      <c r="C132" s="129">
        <v>2009</v>
      </c>
      <c r="D132" s="130">
        <v>4500</v>
      </c>
      <c r="E132" s="131">
        <v>0</v>
      </c>
    </row>
    <row r="133" spans="1:5" ht="15.75">
      <c r="A133" s="127" t="s">
        <v>159</v>
      </c>
      <c r="B133" s="140">
        <v>11010409</v>
      </c>
      <c r="C133" s="129">
        <v>2006</v>
      </c>
      <c r="D133" s="130">
        <v>8209</v>
      </c>
      <c r="E133" s="131">
        <v>0</v>
      </c>
    </row>
    <row r="134" spans="1:5" ht="15.75">
      <c r="A134" s="127" t="s">
        <v>159</v>
      </c>
      <c r="B134" s="140">
        <v>11010408</v>
      </c>
      <c r="C134" s="129">
        <v>2006</v>
      </c>
      <c r="D134" s="130">
        <v>8209</v>
      </c>
      <c r="E134" s="131">
        <v>0</v>
      </c>
    </row>
    <row r="135" spans="1:5" ht="15.75">
      <c r="A135" s="127" t="s">
        <v>161</v>
      </c>
      <c r="B135" s="140">
        <v>11010410</v>
      </c>
      <c r="C135" s="129">
        <v>2006</v>
      </c>
      <c r="D135" s="130">
        <v>9270</v>
      </c>
      <c r="E135" s="131">
        <v>0</v>
      </c>
    </row>
    <row r="136" spans="1:5" ht="15.75">
      <c r="A136" s="127" t="s">
        <v>161</v>
      </c>
      <c r="B136" s="140">
        <v>11010411</v>
      </c>
      <c r="C136" s="129">
        <v>2006</v>
      </c>
      <c r="D136" s="130">
        <v>9270</v>
      </c>
      <c r="E136" s="131">
        <v>0</v>
      </c>
    </row>
    <row r="137" spans="1:5" ht="15.75">
      <c r="A137" s="127" t="s">
        <v>164</v>
      </c>
      <c r="B137" s="140">
        <v>4143322434005</v>
      </c>
      <c r="C137" s="129">
        <v>2007</v>
      </c>
      <c r="D137" s="130">
        <v>6200</v>
      </c>
      <c r="E137" s="131">
        <v>0</v>
      </c>
    </row>
    <row r="138" spans="1:5" ht="15.75">
      <c r="A138" s="127" t="s">
        <v>253</v>
      </c>
      <c r="B138" s="140">
        <v>4143322060014</v>
      </c>
      <c r="C138" s="129">
        <v>2007</v>
      </c>
      <c r="D138" s="130">
        <v>35000</v>
      </c>
      <c r="E138" s="131">
        <v>21459.26</v>
      </c>
    </row>
    <row r="139" spans="1:5" ht="15.75">
      <c r="A139" s="127" t="s">
        <v>303</v>
      </c>
      <c r="B139" s="140">
        <v>4143322435034</v>
      </c>
      <c r="C139" s="129">
        <v>2008</v>
      </c>
      <c r="D139" s="130">
        <v>6800</v>
      </c>
      <c r="E139" s="131">
        <v>0</v>
      </c>
    </row>
    <row r="140" spans="1:5" ht="15.75">
      <c r="A140" s="127" t="s">
        <v>165</v>
      </c>
      <c r="B140" s="140">
        <v>4143322435005</v>
      </c>
      <c r="C140" s="129">
        <v>2007</v>
      </c>
      <c r="D140" s="130">
        <v>16890</v>
      </c>
      <c r="E140" s="131">
        <v>0</v>
      </c>
    </row>
    <row r="141" spans="1:5" ht="15.75">
      <c r="A141" s="127" t="s">
        <v>166</v>
      </c>
      <c r="B141" s="140">
        <v>4143020010044</v>
      </c>
      <c r="C141" s="129">
        <v>2007</v>
      </c>
      <c r="D141" s="130">
        <v>26900</v>
      </c>
      <c r="E141" s="131">
        <v>0</v>
      </c>
    </row>
    <row r="142" spans="1:5" ht="15.75">
      <c r="A142" s="127" t="s">
        <v>169</v>
      </c>
      <c r="B142" s="140">
        <v>4143010210029</v>
      </c>
      <c r="C142" s="129">
        <v>2008</v>
      </c>
      <c r="D142" s="130">
        <v>8800</v>
      </c>
      <c r="E142" s="131">
        <v>0</v>
      </c>
    </row>
    <row r="143" spans="1:5" ht="15.75">
      <c r="A143" s="127" t="s">
        <v>228</v>
      </c>
      <c r="B143" s="140">
        <v>4142813100038</v>
      </c>
      <c r="C143" s="129">
        <v>2000</v>
      </c>
      <c r="D143" s="130">
        <v>29822</v>
      </c>
      <c r="E143" s="131">
        <v>0</v>
      </c>
    </row>
    <row r="144" spans="1:5" ht="15.75">
      <c r="A144" s="127" t="s">
        <v>228</v>
      </c>
      <c r="B144" s="140">
        <v>4142813100039</v>
      </c>
      <c r="C144" s="129">
        <v>2000</v>
      </c>
      <c r="D144" s="130">
        <v>29822</v>
      </c>
      <c r="E144" s="131">
        <v>0</v>
      </c>
    </row>
    <row r="145" spans="1:5" ht="15.75">
      <c r="A145" s="127" t="s">
        <v>228</v>
      </c>
      <c r="B145" s="140">
        <v>4142813100040</v>
      </c>
      <c r="C145" s="129">
        <v>2000</v>
      </c>
      <c r="D145" s="130">
        <v>29822</v>
      </c>
      <c r="E145" s="131">
        <v>0</v>
      </c>
    </row>
    <row r="146" spans="1:5" ht="15.75">
      <c r="A146" s="127" t="s">
        <v>228</v>
      </c>
      <c r="B146" s="140">
        <v>4142813100041</v>
      </c>
      <c r="C146" s="129">
        <v>2000</v>
      </c>
      <c r="D146" s="130">
        <v>29822</v>
      </c>
      <c r="E146" s="131">
        <v>0</v>
      </c>
    </row>
    <row r="147" spans="1:5" ht="15.75">
      <c r="A147" s="127" t="s">
        <v>233</v>
      </c>
      <c r="B147" s="140">
        <v>4142912100042</v>
      </c>
      <c r="C147" s="129">
        <v>2000</v>
      </c>
      <c r="D147" s="130">
        <v>10834</v>
      </c>
      <c r="E147" s="131">
        <v>0</v>
      </c>
    </row>
    <row r="148" spans="1:5" ht="15.75">
      <c r="A148" s="127" t="s">
        <v>234</v>
      </c>
      <c r="B148" s="140">
        <v>4142912100043</v>
      </c>
      <c r="C148" s="129">
        <v>2000</v>
      </c>
      <c r="D148" s="130">
        <v>10834</v>
      </c>
      <c r="E148" s="131">
        <v>0</v>
      </c>
    </row>
    <row r="149" spans="1:5" ht="15.75">
      <c r="A149" s="127" t="s">
        <v>239</v>
      </c>
      <c r="B149" s="140">
        <v>4142912100044</v>
      </c>
      <c r="C149" s="129">
        <v>2000</v>
      </c>
      <c r="D149" s="130">
        <v>31419</v>
      </c>
      <c r="E149" s="131">
        <v>0</v>
      </c>
    </row>
    <row r="150" spans="1:5" ht="15.75">
      <c r="A150" s="127" t="s">
        <v>239</v>
      </c>
      <c r="B150" s="140">
        <v>4142912100045</v>
      </c>
      <c r="C150" s="129">
        <v>2000</v>
      </c>
      <c r="D150" s="130">
        <v>31419</v>
      </c>
      <c r="E150" s="131">
        <v>0</v>
      </c>
    </row>
    <row r="151" spans="1:5" ht="15.75">
      <c r="A151" s="127" t="s">
        <v>235</v>
      </c>
      <c r="B151" s="140">
        <v>4142912100046</v>
      </c>
      <c r="C151" s="129">
        <v>2000</v>
      </c>
      <c r="D151" s="130">
        <v>10834</v>
      </c>
      <c r="E151" s="131">
        <v>0</v>
      </c>
    </row>
    <row r="152" spans="1:5" ht="15.75">
      <c r="A152" s="127" t="s">
        <v>242</v>
      </c>
      <c r="B152" s="140">
        <v>4142912100047</v>
      </c>
      <c r="C152" s="129">
        <v>2000</v>
      </c>
      <c r="D152" s="130">
        <v>5385</v>
      </c>
      <c r="E152" s="131">
        <v>0</v>
      </c>
    </row>
    <row r="153" spans="1:5" ht="15.75">
      <c r="A153" s="127" t="s">
        <v>241</v>
      </c>
      <c r="B153" s="140">
        <v>4142912100048</v>
      </c>
      <c r="C153" s="129">
        <v>2000</v>
      </c>
      <c r="D153" s="130">
        <v>5385</v>
      </c>
      <c r="E153" s="131">
        <v>0</v>
      </c>
    </row>
    <row r="154" spans="1:5" ht="15.75">
      <c r="A154" s="127" t="s">
        <v>240</v>
      </c>
      <c r="B154" s="140">
        <v>4142912100049</v>
      </c>
      <c r="C154" s="129">
        <v>2000</v>
      </c>
      <c r="D154" s="130">
        <v>30678</v>
      </c>
      <c r="E154" s="131">
        <v>0</v>
      </c>
    </row>
    <row r="155" spans="1:5" ht="15.75">
      <c r="A155" s="127" t="s">
        <v>240</v>
      </c>
      <c r="B155" s="140">
        <v>4142912100050</v>
      </c>
      <c r="C155" s="129">
        <v>2000</v>
      </c>
      <c r="D155" s="130">
        <v>30678</v>
      </c>
      <c r="E155" s="131">
        <v>0</v>
      </c>
    </row>
    <row r="156" spans="1:5" ht="15.75">
      <c r="A156" s="127" t="s">
        <v>247</v>
      </c>
      <c r="B156" s="140">
        <v>4142912100051</v>
      </c>
      <c r="C156" s="129">
        <v>2000</v>
      </c>
      <c r="D156" s="130">
        <v>3679</v>
      </c>
      <c r="E156" s="131">
        <v>0</v>
      </c>
    </row>
    <row r="157" spans="1:5" ht="15.75">
      <c r="A157" s="127" t="s">
        <v>247</v>
      </c>
      <c r="B157" s="140">
        <v>4142912100052</v>
      </c>
      <c r="C157" s="129">
        <v>2000</v>
      </c>
      <c r="D157" s="130">
        <v>3679</v>
      </c>
      <c r="E157" s="131">
        <v>0</v>
      </c>
    </row>
    <row r="158" spans="1:5" ht="15.75">
      <c r="A158" s="127" t="s">
        <v>237</v>
      </c>
      <c r="B158" s="140">
        <v>4142912100053</v>
      </c>
      <c r="C158" s="129">
        <v>2000</v>
      </c>
      <c r="D158" s="130">
        <v>21301</v>
      </c>
      <c r="E158" s="131">
        <v>0</v>
      </c>
    </row>
    <row r="159" spans="1:5" ht="15.75">
      <c r="A159" s="127" t="s">
        <v>229</v>
      </c>
      <c r="B159" s="140">
        <v>4142912100057</v>
      </c>
      <c r="C159" s="129">
        <v>2008</v>
      </c>
      <c r="D159" s="130">
        <v>45000</v>
      </c>
      <c r="E159" s="131">
        <v>18375</v>
      </c>
    </row>
    <row r="160" spans="1:5" ht="15.75">
      <c r="A160" s="127" t="s">
        <v>229</v>
      </c>
      <c r="B160" s="140">
        <v>4142912100058</v>
      </c>
      <c r="C160" s="129">
        <v>2008</v>
      </c>
      <c r="D160" s="130">
        <v>45000</v>
      </c>
      <c r="E160" s="131">
        <v>18375</v>
      </c>
    </row>
    <row r="161" spans="1:5" ht="15.75">
      <c r="A161" s="127" t="s">
        <v>232</v>
      </c>
      <c r="B161" s="140">
        <v>4142912100059</v>
      </c>
      <c r="C161" s="129">
        <v>2008</v>
      </c>
      <c r="D161" s="130">
        <v>7800</v>
      </c>
      <c r="E161" s="131">
        <v>0</v>
      </c>
    </row>
    <row r="162" spans="1:5" ht="15.75">
      <c r="A162" s="127" t="s">
        <v>248</v>
      </c>
      <c r="B162" s="140">
        <v>4143696370054</v>
      </c>
      <c r="C162" s="129">
        <v>2008</v>
      </c>
      <c r="D162" s="130">
        <v>24000</v>
      </c>
      <c r="E162" s="131">
        <v>19333.45</v>
      </c>
    </row>
    <row r="163" spans="1:5" ht="15.75">
      <c r="A163" s="127" t="s">
        <v>248</v>
      </c>
      <c r="B163" s="140">
        <v>4143696370055</v>
      </c>
      <c r="C163" s="129">
        <v>2008</v>
      </c>
      <c r="D163" s="130">
        <v>24000</v>
      </c>
      <c r="E163" s="131">
        <v>19333.45</v>
      </c>
    </row>
    <row r="164" spans="1:5" ht="15.75">
      <c r="A164" s="127" t="s">
        <v>294</v>
      </c>
      <c r="B164" s="140">
        <v>110104409000071</v>
      </c>
      <c r="C164" s="129">
        <v>2009</v>
      </c>
      <c r="D164" s="130">
        <v>48000</v>
      </c>
      <c r="E164" s="131">
        <v>33714.25</v>
      </c>
    </row>
    <row r="165" spans="1:5" ht="15.75">
      <c r="A165" s="127" t="s">
        <v>294</v>
      </c>
      <c r="B165" s="140">
        <v>110104409000070</v>
      </c>
      <c r="C165" s="129">
        <v>2009</v>
      </c>
      <c r="D165" s="130">
        <v>48000</v>
      </c>
      <c r="E165" s="131">
        <v>33714.25</v>
      </c>
    </row>
    <row r="166" spans="1:5" ht="15.75">
      <c r="A166" s="127" t="s">
        <v>296</v>
      </c>
      <c r="B166" s="140">
        <v>110104409000072</v>
      </c>
      <c r="C166" s="129">
        <v>2009</v>
      </c>
      <c r="D166" s="130">
        <v>5502</v>
      </c>
      <c r="E166" s="131">
        <v>0</v>
      </c>
    </row>
    <row r="167" spans="1:5" ht="15.75">
      <c r="A167" s="127" t="s">
        <v>295</v>
      </c>
      <c r="B167" s="140">
        <v>110104409000073</v>
      </c>
      <c r="C167" s="129">
        <v>2009</v>
      </c>
      <c r="D167" s="130">
        <v>24000</v>
      </c>
      <c r="E167" s="131">
        <v>7999.92</v>
      </c>
    </row>
    <row r="168" spans="1:5" ht="15.75">
      <c r="A168" s="127" t="s">
        <v>243</v>
      </c>
      <c r="B168" s="140">
        <v>4143696370056</v>
      </c>
      <c r="C168" s="129">
        <v>2008</v>
      </c>
      <c r="D168" s="130">
        <v>17000</v>
      </c>
      <c r="E168" s="131">
        <v>0</v>
      </c>
    </row>
    <row r="169" spans="1:5" ht="18.75" customHeight="1">
      <c r="A169" s="153" t="s">
        <v>354</v>
      </c>
      <c r="B169" s="140">
        <v>4143222146061</v>
      </c>
      <c r="C169" s="129">
        <v>2008</v>
      </c>
      <c r="D169" s="130">
        <v>7633</v>
      </c>
      <c r="E169" s="131">
        <v>0</v>
      </c>
    </row>
    <row r="170" spans="1:5" ht="15.75">
      <c r="A170" s="154" t="s">
        <v>230</v>
      </c>
      <c r="B170" s="140">
        <v>4143230140064</v>
      </c>
      <c r="C170" s="129">
        <v>2008</v>
      </c>
      <c r="D170" s="130">
        <v>14900</v>
      </c>
      <c r="E170" s="131">
        <v>0</v>
      </c>
    </row>
    <row r="171" spans="1:5" ht="18.75" customHeight="1">
      <c r="A171" s="155" t="s">
        <v>355</v>
      </c>
      <c r="B171" s="140">
        <v>110104410000080</v>
      </c>
      <c r="C171" s="129">
        <v>2010</v>
      </c>
      <c r="D171" s="130">
        <v>16530</v>
      </c>
      <c r="E171" s="131">
        <v>0</v>
      </c>
    </row>
    <row r="172" spans="1:5" ht="18.75" customHeight="1">
      <c r="A172" s="155" t="s">
        <v>355</v>
      </c>
      <c r="B172" s="140">
        <v>110104410000082</v>
      </c>
      <c r="C172" s="129">
        <v>2010</v>
      </c>
      <c r="D172" s="130">
        <v>10500</v>
      </c>
      <c r="E172" s="131">
        <v>0</v>
      </c>
    </row>
    <row r="173" spans="1:5" ht="18.75" customHeight="1">
      <c r="A173" s="155" t="s">
        <v>356</v>
      </c>
      <c r="B173" s="140">
        <v>110104410000083</v>
      </c>
      <c r="C173" s="129">
        <v>2010</v>
      </c>
      <c r="D173" s="130">
        <v>11700</v>
      </c>
      <c r="E173" s="131">
        <v>0</v>
      </c>
    </row>
    <row r="174" spans="1:5" ht="18.75" customHeight="1">
      <c r="A174" s="153" t="s">
        <v>357</v>
      </c>
      <c r="B174" s="140">
        <v>110104410000081</v>
      </c>
      <c r="C174" s="129">
        <v>2010</v>
      </c>
      <c r="D174" s="130">
        <v>6279</v>
      </c>
      <c r="E174" s="131">
        <v>0</v>
      </c>
    </row>
    <row r="175" spans="1:5" ht="15.75">
      <c r="A175" s="155" t="s">
        <v>358</v>
      </c>
      <c r="B175" s="140">
        <v>110104110000074</v>
      </c>
      <c r="C175" s="129">
        <v>2010</v>
      </c>
      <c r="D175" s="130">
        <v>5550</v>
      </c>
      <c r="E175" s="131">
        <v>0</v>
      </c>
    </row>
    <row r="176" spans="1:5" ht="15.75">
      <c r="A176" s="153" t="s">
        <v>580</v>
      </c>
      <c r="B176" s="140">
        <v>110104410000084</v>
      </c>
      <c r="C176" s="129">
        <v>2011</v>
      </c>
      <c r="D176" s="130">
        <v>21000</v>
      </c>
      <c r="E176" s="131">
        <v>0</v>
      </c>
    </row>
    <row r="177" spans="1:5" ht="15.75">
      <c r="A177" s="153" t="s">
        <v>580</v>
      </c>
      <c r="B177" s="140">
        <v>110104410000085</v>
      </c>
      <c r="C177" s="129">
        <v>2011</v>
      </c>
      <c r="D177" s="130">
        <v>21000</v>
      </c>
      <c r="E177" s="131">
        <v>0</v>
      </c>
    </row>
    <row r="178" spans="1:5" ht="15.75">
      <c r="A178" s="153" t="s">
        <v>581</v>
      </c>
      <c r="B178" s="140">
        <v>110104411000085</v>
      </c>
      <c r="C178" s="129">
        <v>2011</v>
      </c>
      <c r="D178" s="130">
        <v>3600</v>
      </c>
      <c r="E178" s="131">
        <v>0</v>
      </c>
    </row>
    <row r="179" spans="1:5" ht="63">
      <c r="A179" s="156" t="s">
        <v>589</v>
      </c>
      <c r="B179" s="133" t="s">
        <v>615</v>
      </c>
      <c r="C179" s="129">
        <v>2011</v>
      </c>
      <c r="D179" s="130">
        <v>16400</v>
      </c>
      <c r="E179" s="131">
        <v>0</v>
      </c>
    </row>
    <row r="180" spans="1:5" ht="21" customHeight="1">
      <c r="A180" s="153" t="s">
        <v>582</v>
      </c>
      <c r="B180" s="140">
        <v>110104411000084</v>
      </c>
      <c r="C180" s="129">
        <v>2011</v>
      </c>
      <c r="D180" s="130">
        <v>16955</v>
      </c>
      <c r="E180" s="131">
        <v>0</v>
      </c>
    </row>
    <row r="181" spans="1:5" ht="31.5">
      <c r="A181" s="153" t="s">
        <v>590</v>
      </c>
      <c r="B181" s="133" t="s">
        <v>620</v>
      </c>
      <c r="C181" s="129">
        <v>2011</v>
      </c>
      <c r="D181" s="130">
        <v>15800</v>
      </c>
      <c r="E181" s="131">
        <v>0</v>
      </c>
    </row>
    <row r="182" spans="1:5" ht="66.75" customHeight="1">
      <c r="A182" s="156" t="s">
        <v>591</v>
      </c>
      <c r="B182" s="133" t="s">
        <v>621</v>
      </c>
      <c r="C182" s="129">
        <v>2011</v>
      </c>
      <c r="D182" s="130">
        <v>159200</v>
      </c>
      <c r="E182" s="131">
        <v>0</v>
      </c>
    </row>
    <row r="183" spans="1:5" ht="23.25" customHeight="1">
      <c r="A183" s="153" t="s">
        <v>583</v>
      </c>
      <c r="B183" s="140">
        <v>210124201100002</v>
      </c>
      <c r="C183" s="129">
        <v>2011</v>
      </c>
      <c r="D183" s="130">
        <v>34500</v>
      </c>
      <c r="E183" s="131">
        <v>0</v>
      </c>
    </row>
    <row r="184" spans="1:5" ht="78.75">
      <c r="A184" s="156" t="s">
        <v>592</v>
      </c>
      <c r="B184" s="133" t="s">
        <v>622</v>
      </c>
      <c r="C184" s="129">
        <v>2011</v>
      </c>
      <c r="D184" s="130">
        <v>46400</v>
      </c>
      <c r="E184" s="131">
        <v>0</v>
      </c>
    </row>
    <row r="185" spans="1:5" ht="63">
      <c r="A185" s="156" t="s">
        <v>593</v>
      </c>
      <c r="B185" s="133" t="s">
        <v>623</v>
      </c>
      <c r="C185" s="129">
        <v>2011</v>
      </c>
      <c r="D185" s="130">
        <v>23600</v>
      </c>
      <c r="E185" s="131">
        <v>0</v>
      </c>
    </row>
    <row r="186" spans="1:5" ht="31.5">
      <c r="A186" s="153" t="s">
        <v>584</v>
      </c>
      <c r="B186" s="140">
        <v>210124201100004</v>
      </c>
      <c r="C186" s="129">
        <v>2011</v>
      </c>
      <c r="D186" s="130">
        <v>120000</v>
      </c>
      <c r="E186" s="131">
        <v>120000</v>
      </c>
    </row>
    <row r="187" spans="1:5" ht="15.75">
      <c r="A187" s="143" t="s">
        <v>12</v>
      </c>
      <c r="B187" s="140"/>
      <c r="C187" s="129"/>
      <c r="D187" s="141">
        <f>SUM(D109:D186)</f>
        <v>1550921.8</v>
      </c>
      <c r="E187" s="142">
        <f>SUM(E109:E186)</f>
        <v>309302.03</v>
      </c>
    </row>
    <row r="188" spans="1:5" ht="15.75">
      <c r="A188" s="143" t="s">
        <v>352</v>
      </c>
      <c r="B188" s="140"/>
      <c r="C188" s="129"/>
      <c r="D188" s="130"/>
      <c r="E188" s="131"/>
    </row>
    <row r="189" spans="1:5" ht="15.75">
      <c r="A189" s="127" t="s">
        <v>167</v>
      </c>
      <c r="B189" s="140">
        <v>4143322433010</v>
      </c>
      <c r="C189" s="129">
        <v>2007</v>
      </c>
      <c r="D189" s="130">
        <v>8800</v>
      </c>
      <c r="E189" s="131">
        <v>0</v>
      </c>
    </row>
    <row r="190" spans="1:5" ht="15.75">
      <c r="A190" s="127" t="s">
        <v>168</v>
      </c>
      <c r="B190" s="140">
        <v>4143322433011</v>
      </c>
      <c r="C190" s="129">
        <v>2007</v>
      </c>
      <c r="D190" s="130">
        <v>8800</v>
      </c>
      <c r="E190" s="131">
        <v>0</v>
      </c>
    </row>
    <row r="191" spans="1:5" ht="15.75">
      <c r="A191" s="127" t="s">
        <v>172</v>
      </c>
      <c r="B191" s="140">
        <v>4143190290027</v>
      </c>
      <c r="C191" s="129">
        <v>2008</v>
      </c>
      <c r="D191" s="130">
        <v>4452</v>
      </c>
      <c r="E191" s="131">
        <v>0</v>
      </c>
    </row>
    <row r="192" spans="1:5" ht="14.25" customHeight="1">
      <c r="A192" s="127" t="s">
        <v>245</v>
      </c>
      <c r="B192" s="140">
        <v>4143190290028</v>
      </c>
      <c r="C192" s="129">
        <v>2008</v>
      </c>
      <c r="D192" s="130">
        <v>7695</v>
      </c>
      <c r="E192" s="131">
        <v>0</v>
      </c>
    </row>
    <row r="193" spans="1:7" ht="15.75">
      <c r="A193" s="127" t="s">
        <v>154</v>
      </c>
      <c r="B193" s="140" t="s">
        <v>155</v>
      </c>
      <c r="C193" s="129">
        <v>2006</v>
      </c>
      <c r="D193" s="130">
        <v>14892</v>
      </c>
      <c r="E193" s="131">
        <v>0</v>
      </c>
      <c r="G193" s="89"/>
    </row>
    <row r="194" spans="1:5" ht="15.75">
      <c r="A194" s="127" t="s">
        <v>87</v>
      </c>
      <c r="B194" s="151" t="s">
        <v>222</v>
      </c>
      <c r="C194" s="129">
        <v>2003</v>
      </c>
      <c r="D194" s="130">
        <v>11057</v>
      </c>
      <c r="E194" s="131">
        <v>0</v>
      </c>
    </row>
    <row r="195" spans="1:5" ht="15.75">
      <c r="A195" s="127" t="s">
        <v>83</v>
      </c>
      <c r="B195" s="151" t="s">
        <v>217</v>
      </c>
      <c r="C195" s="129">
        <v>2003</v>
      </c>
      <c r="D195" s="130">
        <v>8346</v>
      </c>
      <c r="E195" s="131">
        <v>0</v>
      </c>
    </row>
    <row r="196" spans="1:5" ht="15.75">
      <c r="A196" s="127" t="s">
        <v>83</v>
      </c>
      <c r="B196" s="151" t="s">
        <v>218</v>
      </c>
      <c r="C196" s="129">
        <v>2003</v>
      </c>
      <c r="D196" s="130">
        <v>8344</v>
      </c>
      <c r="E196" s="131">
        <v>0</v>
      </c>
    </row>
    <row r="197" spans="1:5" ht="15.75">
      <c r="A197" s="127" t="s">
        <v>90</v>
      </c>
      <c r="B197" s="151" t="s">
        <v>225</v>
      </c>
      <c r="C197" s="129">
        <v>2005</v>
      </c>
      <c r="D197" s="130">
        <v>6105</v>
      </c>
      <c r="E197" s="131">
        <v>0</v>
      </c>
    </row>
    <row r="198" spans="1:5" ht="15.75">
      <c r="A198" s="127" t="s">
        <v>88</v>
      </c>
      <c r="B198" s="151" t="s">
        <v>223</v>
      </c>
      <c r="C198" s="129">
        <v>2002</v>
      </c>
      <c r="D198" s="130">
        <v>9040</v>
      </c>
      <c r="E198" s="131">
        <v>0</v>
      </c>
    </row>
    <row r="199" spans="1:5" ht="15.75">
      <c r="A199" s="127" t="s">
        <v>156</v>
      </c>
      <c r="B199" s="140">
        <v>21010403</v>
      </c>
      <c r="C199" s="129">
        <v>2006</v>
      </c>
      <c r="D199" s="130">
        <v>8109</v>
      </c>
      <c r="E199" s="131">
        <v>0</v>
      </c>
    </row>
    <row r="200" spans="1:5" ht="15.75">
      <c r="A200" s="127" t="s">
        <v>202</v>
      </c>
      <c r="B200" s="151" t="s">
        <v>201</v>
      </c>
      <c r="C200" s="129">
        <v>2002</v>
      </c>
      <c r="D200" s="130">
        <v>4222</v>
      </c>
      <c r="E200" s="131">
        <v>0</v>
      </c>
    </row>
    <row r="201" spans="1:5" ht="15.75">
      <c r="A201" s="127" t="s">
        <v>85</v>
      </c>
      <c r="B201" s="151" t="s">
        <v>220</v>
      </c>
      <c r="C201" s="129">
        <v>2005</v>
      </c>
      <c r="D201" s="130">
        <v>9630</v>
      </c>
      <c r="E201" s="131">
        <v>0</v>
      </c>
    </row>
    <row r="202" spans="1:5" ht="15.75">
      <c r="A202" s="127" t="s">
        <v>80</v>
      </c>
      <c r="B202" s="151">
        <v>1380203</v>
      </c>
      <c r="C202" s="129">
        <v>2002</v>
      </c>
      <c r="D202" s="130">
        <v>13158</v>
      </c>
      <c r="E202" s="131">
        <v>0</v>
      </c>
    </row>
    <row r="203" spans="1:5" ht="15.75">
      <c r="A203" s="127" t="s">
        <v>82</v>
      </c>
      <c r="B203" s="151" t="s">
        <v>216</v>
      </c>
      <c r="C203" s="129">
        <v>2003</v>
      </c>
      <c r="D203" s="130">
        <v>8798</v>
      </c>
      <c r="E203" s="131">
        <v>0</v>
      </c>
    </row>
    <row r="204" spans="1:5" ht="15.75">
      <c r="A204" s="127" t="s">
        <v>298</v>
      </c>
      <c r="B204" s="151">
        <v>1380205</v>
      </c>
      <c r="C204" s="129">
        <v>2003</v>
      </c>
      <c r="D204" s="130">
        <v>11964</v>
      </c>
      <c r="E204" s="131">
        <v>0</v>
      </c>
    </row>
    <row r="205" spans="1:5" ht="15.75">
      <c r="A205" s="127" t="s">
        <v>84</v>
      </c>
      <c r="B205" s="151" t="s">
        <v>219</v>
      </c>
      <c r="C205" s="129">
        <v>2004</v>
      </c>
      <c r="D205" s="130">
        <v>10640</v>
      </c>
      <c r="E205" s="131">
        <v>0</v>
      </c>
    </row>
    <row r="206" spans="1:5" ht="15.75">
      <c r="A206" s="127" t="s">
        <v>86</v>
      </c>
      <c r="B206" s="151" t="s">
        <v>221</v>
      </c>
      <c r="C206" s="129">
        <v>2005</v>
      </c>
      <c r="D206" s="130">
        <v>10165</v>
      </c>
      <c r="E206" s="131">
        <v>0</v>
      </c>
    </row>
    <row r="207" spans="1:5" ht="15.75">
      <c r="A207" s="127" t="s">
        <v>353</v>
      </c>
      <c r="B207" s="151" t="s">
        <v>224</v>
      </c>
      <c r="C207" s="129">
        <v>2002</v>
      </c>
      <c r="D207" s="130">
        <v>7535</v>
      </c>
      <c r="E207" s="131">
        <v>0</v>
      </c>
    </row>
    <row r="208" spans="1:5" ht="15.75">
      <c r="A208" s="143" t="s">
        <v>12</v>
      </c>
      <c r="B208" s="140"/>
      <c r="C208" s="129"/>
      <c r="D208" s="141">
        <f>SUM(D189:D207)</f>
        <v>171752</v>
      </c>
      <c r="E208" s="142"/>
    </row>
    <row r="209" spans="1:6" ht="15.75">
      <c r="A209" s="139" t="s">
        <v>605</v>
      </c>
      <c r="B209" s="140"/>
      <c r="C209" s="129"/>
      <c r="D209" s="141">
        <f>D208+D187</f>
        <v>1722673.8</v>
      </c>
      <c r="E209" s="142">
        <f>E187+E208</f>
        <v>309302.03</v>
      </c>
      <c r="F209" s="136"/>
    </row>
    <row r="210" spans="1:5" ht="15.75">
      <c r="A210" s="469" t="s">
        <v>173</v>
      </c>
      <c r="B210" s="470"/>
      <c r="C210" s="470"/>
      <c r="D210" s="470"/>
      <c r="E210" s="471"/>
    </row>
    <row r="211" spans="1:5" ht="15.75">
      <c r="A211" s="138" t="s">
        <v>174</v>
      </c>
      <c r="B211" s="140">
        <v>6163612371058</v>
      </c>
      <c r="C211" s="129">
        <v>2006</v>
      </c>
      <c r="D211" s="130">
        <v>4750</v>
      </c>
      <c r="E211" s="131">
        <v>0</v>
      </c>
    </row>
    <row r="212" spans="1:5" ht="15.75">
      <c r="A212" s="127" t="s">
        <v>92</v>
      </c>
      <c r="B212" s="140">
        <v>1380036</v>
      </c>
      <c r="C212" s="129">
        <v>1995</v>
      </c>
      <c r="D212" s="130">
        <v>4671</v>
      </c>
      <c r="E212" s="131">
        <v>0</v>
      </c>
    </row>
    <row r="213" spans="1:5" ht="15.75">
      <c r="A213" s="127" t="s">
        <v>579</v>
      </c>
      <c r="B213" s="140">
        <v>10106109000001</v>
      </c>
      <c r="C213" s="129">
        <v>2009</v>
      </c>
      <c r="D213" s="130">
        <v>3950</v>
      </c>
      <c r="E213" s="131">
        <v>0</v>
      </c>
    </row>
    <row r="214" spans="1:5" ht="31.5">
      <c r="A214" s="127" t="s">
        <v>594</v>
      </c>
      <c r="B214" s="133" t="s">
        <v>624</v>
      </c>
      <c r="C214" s="129">
        <v>2011</v>
      </c>
      <c r="D214" s="130">
        <v>7200</v>
      </c>
      <c r="E214" s="131">
        <v>0</v>
      </c>
    </row>
    <row r="215" spans="1:5" ht="15.75">
      <c r="A215" s="139" t="s">
        <v>606</v>
      </c>
      <c r="B215" s="140"/>
      <c r="C215" s="129"/>
      <c r="D215" s="141">
        <f>SUM(D211:D214)</f>
        <v>20571</v>
      </c>
      <c r="E215" s="142">
        <v>0</v>
      </c>
    </row>
    <row r="216" spans="1:5" ht="15.75">
      <c r="A216" s="127"/>
      <c r="B216" s="157" t="s">
        <v>175</v>
      </c>
      <c r="C216" s="129"/>
      <c r="D216" s="141"/>
      <c r="E216" s="131">
        <f>SUM(E211:E215)</f>
        <v>0</v>
      </c>
    </row>
    <row r="217" spans="1:5" ht="15.75">
      <c r="A217" s="127" t="s">
        <v>176</v>
      </c>
      <c r="B217" s="140">
        <v>1911234</v>
      </c>
      <c r="C217" s="129">
        <v>2004</v>
      </c>
      <c r="D217" s="130">
        <v>118029</v>
      </c>
      <c r="E217" s="131">
        <v>0</v>
      </c>
    </row>
    <row r="218" spans="1:5" ht="15.75">
      <c r="A218" s="127" t="s">
        <v>301</v>
      </c>
      <c r="B218" s="140">
        <v>110106109000001</v>
      </c>
      <c r="C218" s="129">
        <v>2009</v>
      </c>
      <c r="D218" s="130">
        <v>9500</v>
      </c>
      <c r="E218" s="131">
        <v>0</v>
      </c>
    </row>
    <row r="219" spans="1:5" ht="15.75">
      <c r="A219" s="127" t="s">
        <v>177</v>
      </c>
      <c r="B219" s="140">
        <v>1930010</v>
      </c>
      <c r="C219" s="129">
        <v>2009</v>
      </c>
      <c r="D219" s="130">
        <v>23393.55</v>
      </c>
      <c r="E219" s="131">
        <v>0</v>
      </c>
    </row>
    <row r="220" spans="1:5" ht="15.75">
      <c r="A220" s="153" t="s">
        <v>359</v>
      </c>
      <c r="B220" s="140">
        <v>110109110000075</v>
      </c>
      <c r="C220" s="129">
        <v>2010</v>
      </c>
      <c r="D220" s="130">
        <v>8000</v>
      </c>
      <c r="E220" s="131">
        <v>0</v>
      </c>
    </row>
    <row r="221" spans="1:5" ht="15.75">
      <c r="A221" s="153" t="s">
        <v>360</v>
      </c>
      <c r="B221" s="140">
        <v>110109110000076</v>
      </c>
      <c r="C221" s="129">
        <v>2010</v>
      </c>
      <c r="D221" s="130">
        <v>6965</v>
      </c>
      <c r="E221" s="130">
        <v>0</v>
      </c>
    </row>
    <row r="222" spans="1:5" ht="15.75">
      <c r="A222" s="153" t="s">
        <v>361</v>
      </c>
      <c r="B222" s="140">
        <v>110109110000077</v>
      </c>
      <c r="C222" s="129">
        <v>2010</v>
      </c>
      <c r="D222" s="130">
        <v>6965</v>
      </c>
      <c r="E222" s="131">
        <v>0</v>
      </c>
    </row>
    <row r="223" spans="1:5" ht="15.75">
      <c r="A223" s="127" t="s">
        <v>362</v>
      </c>
      <c r="B223" s="140">
        <v>110109110000078</v>
      </c>
      <c r="C223" s="129">
        <v>2010</v>
      </c>
      <c r="D223" s="130">
        <v>3700</v>
      </c>
      <c r="E223" s="131"/>
    </row>
    <row r="224" spans="1:5" ht="15.75">
      <c r="A224" s="127" t="s">
        <v>362</v>
      </c>
      <c r="B224" s="140">
        <v>110109110000079</v>
      </c>
      <c r="C224" s="129">
        <v>2010</v>
      </c>
      <c r="D224" s="130">
        <v>3700</v>
      </c>
      <c r="E224" s="131"/>
    </row>
    <row r="225" spans="1:5" ht="15.75">
      <c r="A225" s="127" t="s">
        <v>585</v>
      </c>
      <c r="B225" s="140">
        <v>110109110000080</v>
      </c>
      <c r="C225" s="129">
        <v>2011</v>
      </c>
      <c r="D225" s="130">
        <v>8755</v>
      </c>
      <c r="E225" s="131">
        <v>0</v>
      </c>
    </row>
    <row r="226" spans="1:5" ht="15.75">
      <c r="A226" s="127" t="s">
        <v>586</v>
      </c>
      <c r="B226" s="140">
        <v>410128201100001</v>
      </c>
      <c r="C226" s="129">
        <v>2011</v>
      </c>
      <c r="D226" s="130">
        <v>60000</v>
      </c>
      <c r="E226" s="131">
        <v>60000</v>
      </c>
    </row>
    <row r="227" spans="1:5" ht="15.75">
      <c r="A227" s="127" t="s">
        <v>587</v>
      </c>
      <c r="B227" s="140">
        <v>410128201100004</v>
      </c>
      <c r="C227" s="129">
        <v>2011</v>
      </c>
      <c r="D227" s="130">
        <v>75000</v>
      </c>
      <c r="E227" s="131">
        <v>75000</v>
      </c>
    </row>
    <row r="228" spans="1:5" ht="47.25">
      <c r="A228" s="127" t="s">
        <v>595</v>
      </c>
      <c r="B228" s="133" t="s">
        <v>625</v>
      </c>
      <c r="C228" s="129">
        <v>2011</v>
      </c>
      <c r="D228" s="130">
        <v>200000</v>
      </c>
      <c r="E228" s="131">
        <v>0</v>
      </c>
    </row>
    <row r="229" spans="1:5" ht="63">
      <c r="A229" s="127" t="s">
        <v>596</v>
      </c>
      <c r="B229" s="133" t="s">
        <v>626</v>
      </c>
      <c r="C229" s="129">
        <v>2011</v>
      </c>
      <c r="D229" s="130">
        <v>60000</v>
      </c>
      <c r="E229" s="131">
        <v>0</v>
      </c>
    </row>
    <row r="230" spans="1:5" ht="15.75">
      <c r="A230" s="139" t="s">
        <v>607</v>
      </c>
      <c r="B230" s="157"/>
      <c r="C230" s="129"/>
      <c r="D230" s="141">
        <f>SUM(D217:D229)</f>
        <v>584007.55</v>
      </c>
      <c r="E230" s="142">
        <f>SUM(E217:E229)</f>
        <v>135000</v>
      </c>
    </row>
    <row r="231" spans="1:6" ht="15.75">
      <c r="A231" s="139" t="s">
        <v>178</v>
      </c>
      <c r="B231" s="140"/>
      <c r="C231" s="129"/>
      <c r="D231" s="141">
        <f>D230+D215+D208+D187+D106+D103</f>
        <v>11061244.639999999</v>
      </c>
      <c r="E231" s="142">
        <f>E103+E106+E209+E215+E230</f>
        <v>4309774.88</v>
      </c>
      <c r="F231" s="136"/>
    </row>
    <row r="232" spans="1:5" ht="15.75">
      <c r="A232" s="139"/>
      <c r="B232" s="140"/>
      <c r="C232" s="129"/>
      <c r="D232" s="141"/>
      <c r="E232" s="142"/>
    </row>
    <row r="233" spans="1:5" ht="15.75">
      <c r="A233" s="139" t="s">
        <v>265</v>
      </c>
      <c r="B233" s="140"/>
      <c r="C233" s="129"/>
      <c r="D233" s="141"/>
      <c r="E233" s="142"/>
    </row>
    <row r="234" spans="1:5" ht="15.75">
      <c r="A234" s="143" t="s">
        <v>351</v>
      </c>
      <c r="B234" s="140"/>
      <c r="C234" s="129"/>
      <c r="D234" s="141"/>
      <c r="E234" s="142"/>
    </row>
    <row r="235" spans="1:5" ht="15.75">
      <c r="A235" s="127" t="s">
        <v>305</v>
      </c>
      <c r="B235" s="140"/>
      <c r="C235" s="129">
        <v>2011</v>
      </c>
      <c r="D235" s="130">
        <v>5678.67</v>
      </c>
      <c r="E235" s="142"/>
    </row>
    <row r="236" spans="1:5" ht="15.75">
      <c r="A236" s="127" t="s">
        <v>305</v>
      </c>
      <c r="B236" s="140">
        <v>1800004</v>
      </c>
      <c r="C236" s="129">
        <v>2009</v>
      </c>
      <c r="D236" s="130">
        <v>19965.59</v>
      </c>
      <c r="E236" s="131">
        <v>0</v>
      </c>
    </row>
    <row r="237" spans="1:5" ht="15.75">
      <c r="A237" s="127" t="s">
        <v>266</v>
      </c>
      <c r="B237" s="140">
        <v>1800001</v>
      </c>
      <c r="C237" s="129">
        <v>2009</v>
      </c>
      <c r="D237" s="130">
        <v>233986.14</v>
      </c>
      <c r="E237" s="131">
        <v>0</v>
      </c>
    </row>
    <row r="238" spans="1:5" ht="15.75">
      <c r="A238" s="127" t="s">
        <v>305</v>
      </c>
      <c r="B238" s="140">
        <v>10106109000036</v>
      </c>
      <c r="C238" s="129">
        <v>2010</v>
      </c>
      <c r="D238" s="130">
        <v>23090.4</v>
      </c>
      <c r="E238" s="131">
        <v>0</v>
      </c>
    </row>
    <row r="239" spans="1:5" ht="15.75">
      <c r="A239" s="127" t="s">
        <v>305</v>
      </c>
      <c r="B239" s="140">
        <v>10106109000037</v>
      </c>
      <c r="C239" s="129">
        <v>2010</v>
      </c>
      <c r="D239" s="130">
        <v>7126.12</v>
      </c>
      <c r="E239" s="131">
        <v>0</v>
      </c>
    </row>
    <row r="240" spans="1:5" ht="15.75">
      <c r="A240" s="127" t="s">
        <v>305</v>
      </c>
      <c r="B240" s="140">
        <v>10106109000038</v>
      </c>
      <c r="C240" s="129">
        <v>2010</v>
      </c>
      <c r="D240" s="130">
        <v>31516</v>
      </c>
      <c r="E240" s="131">
        <v>0</v>
      </c>
    </row>
    <row r="241" spans="1:5" ht="15.75">
      <c r="A241" s="143" t="s">
        <v>352</v>
      </c>
      <c r="B241" s="140"/>
      <c r="C241" s="129"/>
      <c r="D241" s="130"/>
      <c r="E241" s="131"/>
    </row>
    <row r="242" spans="1:5" ht="15.75">
      <c r="A242" s="127" t="s">
        <v>266</v>
      </c>
      <c r="B242" s="140">
        <v>1800002</v>
      </c>
      <c r="C242" s="129">
        <v>2009</v>
      </c>
      <c r="D242" s="130">
        <v>2313.69</v>
      </c>
      <c r="E242" s="131">
        <v>0</v>
      </c>
    </row>
    <row r="243" spans="1:5" ht="15.75">
      <c r="A243" s="139" t="s">
        <v>608</v>
      </c>
      <c r="B243" s="140"/>
      <c r="C243" s="129"/>
      <c r="D243" s="141">
        <f>SUM(D235:D242)</f>
        <v>323676.61000000004</v>
      </c>
      <c r="E243" s="142">
        <f>SUM(E236:E240)</f>
        <v>0</v>
      </c>
    </row>
    <row r="244" spans="1:5" ht="15.75">
      <c r="A244" s="139"/>
      <c r="B244" s="140"/>
      <c r="C244" s="129"/>
      <c r="D244" s="141"/>
      <c r="E244" s="142"/>
    </row>
    <row r="245" spans="1:6" ht="29.25" customHeight="1">
      <c r="A245" s="167" t="s">
        <v>627</v>
      </c>
      <c r="B245" s="140"/>
      <c r="C245" s="129"/>
      <c r="D245" s="141">
        <f>D99+D231+D243</f>
        <v>14981566.309999999</v>
      </c>
      <c r="E245" s="142">
        <f>E99+E231+E243</f>
        <v>5840524.529999999</v>
      </c>
      <c r="F245" s="136"/>
    </row>
    <row r="246" spans="1:5" ht="22.5">
      <c r="A246" s="472" t="s">
        <v>330</v>
      </c>
      <c r="B246" s="473"/>
      <c r="C246" s="473"/>
      <c r="D246" s="473"/>
      <c r="E246" s="474"/>
    </row>
    <row r="247" spans="1:5" ht="32.25">
      <c r="A247" s="169" t="s">
        <v>630</v>
      </c>
      <c r="B247" s="168"/>
      <c r="C247" s="168"/>
      <c r="D247" s="170">
        <v>165788</v>
      </c>
      <c r="E247" s="171">
        <v>0</v>
      </c>
    </row>
    <row r="248" spans="1:5" ht="47.25">
      <c r="A248" s="138" t="s">
        <v>94</v>
      </c>
      <c r="B248" s="140">
        <v>20</v>
      </c>
      <c r="C248" s="129">
        <v>1963</v>
      </c>
      <c r="D248" s="130">
        <v>158400</v>
      </c>
      <c r="E248" s="131">
        <v>0</v>
      </c>
    </row>
    <row r="249" spans="1:5" ht="15.75">
      <c r="A249" s="138" t="s">
        <v>306</v>
      </c>
      <c r="B249" s="140">
        <v>101021000018</v>
      </c>
      <c r="C249" s="129">
        <v>1978</v>
      </c>
      <c r="D249" s="130">
        <v>404063</v>
      </c>
      <c r="E249" s="131">
        <v>320611.25</v>
      </c>
    </row>
    <row r="250" spans="1:5" ht="47.25">
      <c r="A250" s="138" t="s">
        <v>95</v>
      </c>
      <c r="B250" s="140">
        <v>27</v>
      </c>
      <c r="C250" s="129">
        <v>1960</v>
      </c>
      <c r="D250" s="130">
        <v>165788</v>
      </c>
      <c r="E250" s="131">
        <v>0</v>
      </c>
    </row>
    <row r="251" spans="1:5" ht="31.5">
      <c r="A251" s="138" t="s">
        <v>22</v>
      </c>
      <c r="B251" s="148">
        <v>16</v>
      </c>
      <c r="C251" s="129">
        <v>1994</v>
      </c>
      <c r="D251" s="130">
        <v>74886</v>
      </c>
      <c r="E251" s="131">
        <v>47457.54</v>
      </c>
    </row>
    <row r="252" spans="1:5" ht="31.5">
      <c r="A252" s="138" t="s">
        <v>23</v>
      </c>
      <c r="B252" s="148">
        <v>1</v>
      </c>
      <c r="C252" s="129">
        <v>1973</v>
      </c>
      <c r="D252" s="130">
        <v>573046</v>
      </c>
      <c r="E252" s="131">
        <v>0</v>
      </c>
    </row>
    <row r="253" spans="1:5" ht="31.5">
      <c r="A253" s="138" t="s">
        <v>24</v>
      </c>
      <c r="B253" s="148">
        <v>2</v>
      </c>
      <c r="C253" s="129">
        <v>1965</v>
      </c>
      <c r="D253" s="130">
        <v>466809</v>
      </c>
      <c r="E253" s="131">
        <v>0</v>
      </c>
    </row>
    <row r="254" spans="1:5" ht="31.5">
      <c r="A254" s="138" t="s">
        <v>25</v>
      </c>
      <c r="B254" s="148">
        <v>3</v>
      </c>
      <c r="C254" s="129">
        <v>1966</v>
      </c>
      <c r="D254" s="130">
        <v>392418</v>
      </c>
      <c r="E254" s="131">
        <v>16582.92</v>
      </c>
    </row>
    <row r="255" spans="1:5" ht="31.5">
      <c r="A255" s="138" t="s">
        <v>26</v>
      </c>
      <c r="B255" s="148">
        <v>4</v>
      </c>
      <c r="C255" s="129">
        <v>1986</v>
      </c>
      <c r="D255" s="130">
        <v>52419</v>
      </c>
      <c r="E255" s="131">
        <v>21998.87</v>
      </c>
    </row>
    <row r="256" spans="1:5" ht="50.25" customHeight="1">
      <c r="A256" s="138" t="s">
        <v>27</v>
      </c>
      <c r="B256" s="148">
        <v>5</v>
      </c>
      <c r="C256" s="129">
        <v>1964</v>
      </c>
      <c r="D256" s="130">
        <v>50959</v>
      </c>
      <c r="E256" s="131">
        <v>0</v>
      </c>
    </row>
    <row r="257" spans="1:5" ht="31.5">
      <c r="A257" s="138" t="s">
        <v>28</v>
      </c>
      <c r="B257" s="148">
        <v>6</v>
      </c>
      <c r="C257" s="129">
        <v>1967</v>
      </c>
      <c r="D257" s="130">
        <v>382990</v>
      </c>
      <c r="E257" s="131">
        <v>0</v>
      </c>
    </row>
    <row r="258" spans="1:5" ht="31.5">
      <c r="A258" s="138" t="s">
        <v>307</v>
      </c>
      <c r="B258" s="148">
        <v>7</v>
      </c>
      <c r="C258" s="129">
        <v>1963</v>
      </c>
      <c r="D258" s="130">
        <v>259621</v>
      </c>
      <c r="E258" s="131">
        <v>0</v>
      </c>
    </row>
    <row r="259" spans="1:5" ht="31.5">
      <c r="A259" s="138" t="s">
        <v>29</v>
      </c>
      <c r="B259" s="148">
        <v>8</v>
      </c>
      <c r="C259" s="129">
        <v>1959</v>
      </c>
      <c r="D259" s="130">
        <v>71023</v>
      </c>
      <c r="E259" s="131">
        <v>0</v>
      </c>
    </row>
    <row r="260" spans="1:5" ht="31.5">
      <c r="A260" s="138" t="s">
        <v>30</v>
      </c>
      <c r="B260" s="148">
        <v>9</v>
      </c>
      <c r="C260" s="129">
        <v>1996</v>
      </c>
      <c r="D260" s="130">
        <v>445891</v>
      </c>
      <c r="E260" s="131">
        <v>0</v>
      </c>
    </row>
    <row r="261" spans="1:5" ht="31.5">
      <c r="A261" s="138" t="s">
        <v>31</v>
      </c>
      <c r="B261" s="148">
        <v>10</v>
      </c>
      <c r="C261" s="129">
        <v>1964</v>
      </c>
      <c r="D261" s="130">
        <v>412849</v>
      </c>
      <c r="E261" s="131">
        <v>0</v>
      </c>
    </row>
    <row r="262" spans="1:5" ht="31.5">
      <c r="A262" s="138" t="s">
        <v>32</v>
      </c>
      <c r="B262" s="148">
        <v>11</v>
      </c>
      <c r="C262" s="129">
        <v>1961</v>
      </c>
      <c r="D262" s="130">
        <v>86473</v>
      </c>
      <c r="E262" s="131">
        <v>0</v>
      </c>
    </row>
    <row r="263" spans="1:5" ht="31.5">
      <c r="A263" s="138" t="s">
        <v>33</v>
      </c>
      <c r="B263" s="148">
        <v>12</v>
      </c>
      <c r="C263" s="129">
        <v>1965</v>
      </c>
      <c r="D263" s="130">
        <v>40643</v>
      </c>
      <c r="E263" s="131">
        <v>0</v>
      </c>
    </row>
    <row r="264" spans="1:5" ht="31.5">
      <c r="A264" s="138" t="s">
        <v>34</v>
      </c>
      <c r="B264" s="148">
        <v>13</v>
      </c>
      <c r="C264" s="129">
        <v>1967</v>
      </c>
      <c r="D264" s="130">
        <v>70213</v>
      </c>
      <c r="E264" s="131">
        <v>0</v>
      </c>
    </row>
    <row r="265" spans="1:5" ht="31.5">
      <c r="A265" s="138" t="s">
        <v>35</v>
      </c>
      <c r="B265" s="148">
        <v>14</v>
      </c>
      <c r="C265" s="129">
        <v>1969</v>
      </c>
      <c r="D265" s="130">
        <v>131321</v>
      </c>
      <c r="E265" s="131">
        <v>1917.84</v>
      </c>
    </row>
    <row r="266" spans="1:5" ht="15.75">
      <c r="A266" s="138" t="s">
        <v>629</v>
      </c>
      <c r="B266" s="148">
        <v>15</v>
      </c>
      <c r="C266" s="129">
        <v>1961</v>
      </c>
      <c r="D266" s="130">
        <v>19500</v>
      </c>
      <c r="E266" s="131">
        <v>0</v>
      </c>
    </row>
    <row r="267" spans="1:5" ht="15.75">
      <c r="A267" s="139" t="s">
        <v>61</v>
      </c>
      <c r="B267" s="140"/>
      <c r="C267" s="129"/>
      <c r="D267" s="141">
        <f>SUM(D247:D266)</f>
        <v>4425100</v>
      </c>
      <c r="E267" s="142">
        <f>SUM(E248:E266)</f>
        <v>408568.42</v>
      </c>
    </row>
    <row r="268" spans="1:5" ht="18.75">
      <c r="A268" s="456" t="s">
        <v>308</v>
      </c>
      <c r="B268" s="475"/>
      <c r="C268" s="475"/>
      <c r="D268" s="475"/>
      <c r="E268" s="476"/>
    </row>
    <row r="269" spans="1:5" ht="15.75">
      <c r="A269" s="127" t="s">
        <v>96</v>
      </c>
      <c r="B269" s="140">
        <v>1968</v>
      </c>
      <c r="C269" s="129">
        <v>24</v>
      </c>
      <c r="D269" s="130">
        <v>145879</v>
      </c>
      <c r="E269" s="131">
        <v>63152.09</v>
      </c>
    </row>
    <row r="270" spans="1:5" ht="15.75">
      <c r="A270" s="127" t="s">
        <v>97</v>
      </c>
      <c r="B270" s="140">
        <v>1970</v>
      </c>
      <c r="C270" s="129">
        <v>31</v>
      </c>
      <c r="D270" s="130">
        <v>73494</v>
      </c>
      <c r="E270" s="131">
        <v>7352.94</v>
      </c>
    </row>
    <row r="271" spans="1:5" ht="15.75">
      <c r="A271" s="127" t="s">
        <v>97</v>
      </c>
      <c r="B271" s="140">
        <v>1971</v>
      </c>
      <c r="C271" s="129">
        <v>44</v>
      </c>
      <c r="D271" s="130">
        <v>60498</v>
      </c>
      <c r="E271" s="131">
        <v>6050.94</v>
      </c>
    </row>
    <row r="272" spans="1:5" ht="15.75">
      <c r="A272" s="127" t="s">
        <v>98</v>
      </c>
      <c r="B272" s="140">
        <v>1966</v>
      </c>
      <c r="C272" s="129">
        <v>28</v>
      </c>
      <c r="D272" s="130">
        <v>75309</v>
      </c>
      <c r="E272" s="131">
        <v>0</v>
      </c>
    </row>
    <row r="273" spans="1:5" ht="15.75">
      <c r="A273" s="127" t="s">
        <v>99</v>
      </c>
      <c r="B273" s="140">
        <v>1972</v>
      </c>
      <c r="C273" s="129">
        <v>29</v>
      </c>
      <c r="D273" s="130">
        <v>40008</v>
      </c>
      <c r="E273" s="131">
        <v>0</v>
      </c>
    </row>
    <row r="274" spans="1:5" ht="15.75">
      <c r="A274" s="127" t="s">
        <v>179</v>
      </c>
      <c r="B274" s="140">
        <v>2002</v>
      </c>
      <c r="C274" s="129">
        <v>25</v>
      </c>
      <c r="D274" s="130">
        <v>47728</v>
      </c>
      <c r="E274" s="131">
        <v>0</v>
      </c>
    </row>
    <row r="275" spans="1:5" ht="31.5">
      <c r="A275" s="138" t="s">
        <v>100</v>
      </c>
      <c r="B275" s="133" t="s">
        <v>101</v>
      </c>
      <c r="C275" s="129">
        <v>22</v>
      </c>
      <c r="D275" s="130">
        <v>17910578</v>
      </c>
      <c r="E275" s="131">
        <v>12121880.34</v>
      </c>
    </row>
    <row r="276" spans="1:5" ht="15.75">
      <c r="A276" s="138" t="s">
        <v>638</v>
      </c>
      <c r="B276" s="133"/>
      <c r="C276" s="129"/>
      <c r="D276" s="130"/>
      <c r="E276" s="131"/>
    </row>
    <row r="277" spans="1:5" ht="15.75">
      <c r="A277" s="138" t="s">
        <v>639</v>
      </c>
      <c r="B277" s="133"/>
      <c r="C277" s="129"/>
      <c r="D277" s="130"/>
      <c r="E277" s="131"/>
    </row>
    <row r="278" spans="1:5" ht="15.75">
      <c r="A278" s="138" t="s">
        <v>640</v>
      </c>
      <c r="B278" s="133"/>
      <c r="C278" s="129"/>
      <c r="D278" s="130"/>
      <c r="E278" s="131"/>
    </row>
    <row r="279" spans="1:5" ht="15.75">
      <c r="A279" s="138" t="s">
        <v>641</v>
      </c>
      <c r="B279" s="133"/>
      <c r="C279" s="129"/>
      <c r="D279" s="130"/>
      <c r="E279" s="131"/>
    </row>
    <row r="280" spans="1:5" ht="15.75">
      <c r="A280" s="138" t="s">
        <v>642</v>
      </c>
      <c r="B280" s="133"/>
      <c r="C280" s="129"/>
      <c r="D280" s="130"/>
      <c r="E280" s="131"/>
    </row>
    <row r="281" spans="1:5" ht="15.75">
      <c r="A281" s="138" t="s">
        <v>643</v>
      </c>
      <c r="B281" s="133"/>
      <c r="C281" s="129"/>
      <c r="D281" s="130"/>
      <c r="E281" s="131"/>
    </row>
    <row r="282" spans="1:5" ht="15.75">
      <c r="A282" s="138" t="s">
        <v>644</v>
      </c>
      <c r="B282" s="133"/>
      <c r="C282" s="129"/>
      <c r="D282" s="130"/>
      <c r="E282" s="131"/>
    </row>
    <row r="283" spans="1:5" ht="15.75">
      <c r="A283" s="138" t="s">
        <v>645</v>
      </c>
      <c r="B283" s="133"/>
      <c r="C283" s="129"/>
      <c r="D283" s="130"/>
      <c r="E283" s="131"/>
    </row>
    <row r="284" spans="1:5" ht="15.75">
      <c r="A284" s="138" t="s">
        <v>646</v>
      </c>
      <c r="B284" s="133"/>
      <c r="C284" s="129"/>
      <c r="D284" s="130"/>
      <c r="E284" s="131"/>
    </row>
    <row r="285" spans="1:5" ht="15.75">
      <c r="A285" s="138" t="s">
        <v>647</v>
      </c>
      <c r="B285" s="133"/>
      <c r="C285" s="129"/>
      <c r="D285" s="130"/>
      <c r="E285" s="131"/>
    </row>
    <row r="286" spans="1:5" ht="15.75">
      <c r="A286" s="138" t="s">
        <v>648</v>
      </c>
      <c r="B286" s="133"/>
      <c r="C286" s="129"/>
      <c r="D286" s="130"/>
      <c r="E286" s="131"/>
    </row>
    <row r="287" spans="1:5" ht="15.75">
      <c r="A287" s="138" t="s">
        <v>649</v>
      </c>
      <c r="B287" s="133"/>
      <c r="C287" s="129"/>
      <c r="D287" s="130"/>
      <c r="E287" s="131"/>
    </row>
    <row r="288" spans="1:5" ht="15.75">
      <c r="A288" s="138" t="s">
        <v>650</v>
      </c>
      <c r="B288" s="133"/>
      <c r="C288" s="129"/>
      <c r="D288" s="130"/>
      <c r="E288" s="131"/>
    </row>
    <row r="289" spans="1:5" ht="15.75">
      <c r="A289" s="138" t="s">
        <v>651</v>
      </c>
      <c r="B289" s="133"/>
      <c r="C289" s="129"/>
      <c r="D289" s="130"/>
      <c r="E289" s="131"/>
    </row>
    <row r="290" spans="1:5" ht="15.75">
      <c r="A290" s="138" t="s">
        <v>652</v>
      </c>
      <c r="B290" s="133"/>
      <c r="C290" s="129"/>
      <c r="D290" s="130"/>
      <c r="E290" s="131"/>
    </row>
    <row r="291" spans="1:5" ht="15.75">
      <c r="A291" s="138" t="s">
        <v>653</v>
      </c>
      <c r="B291" s="133"/>
      <c r="C291" s="129"/>
      <c r="D291" s="130"/>
      <c r="E291" s="131"/>
    </row>
    <row r="292" spans="1:5" ht="15.75">
      <c r="A292" s="138" t="s">
        <v>654</v>
      </c>
      <c r="B292" s="133"/>
      <c r="C292" s="129"/>
      <c r="D292" s="130"/>
      <c r="E292" s="131"/>
    </row>
    <row r="293" spans="1:5" ht="15.75">
      <c r="A293" s="138" t="s">
        <v>655</v>
      </c>
      <c r="B293" s="133"/>
      <c r="C293" s="129"/>
      <c r="D293" s="130"/>
      <c r="E293" s="131"/>
    </row>
    <row r="294" spans="1:5" ht="15.75">
      <c r="A294" s="138" t="s">
        <v>656</v>
      </c>
      <c r="B294" s="133"/>
      <c r="C294" s="129"/>
      <c r="D294" s="130"/>
      <c r="E294" s="131"/>
    </row>
    <row r="295" spans="1:5" ht="15.75">
      <c r="A295" s="138" t="s">
        <v>657</v>
      </c>
      <c r="B295" s="133"/>
      <c r="C295" s="129"/>
      <c r="D295" s="130"/>
      <c r="E295" s="131"/>
    </row>
    <row r="296" spans="1:5" ht="15.75">
      <c r="A296" s="138" t="s">
        <v>658</v>
      </c>
      <c r="B296" s="133"/>
      <c r="C296" s="129"/>
      <c r="D296" s="130"/>
      <c r="E296" s="131"/>
    </row>
    <row r="297" spans="1:5" ht="15.75">
      <c r="A297" s="138" t="s">
        <v>659</v>
      </c>
      <c r="B297" s="133"/>
      <c r="C297" s="129"/>
      <c r="D297" s="130"/>
      <c r="E297" s="131"/>
    </row>
    <row r="298" spans="1:5" ht="15.75">
      <c r="A298" s="138" t="s">
        <v>660</v>
      </c>
      <c r="B298" s="133"/>
      <c r="C298" s="129"/>
      <c r="D298" s="130"/>
      <c r="E298" s="131"/>
    </row>
    <row r="299" spans="1:5" ht="15.75">
      <c r="A299" s="138" t="s">
        <v>661</v>
      </c>
      <c r="B299" s="133"/>
      <c r="C299" s="129"/>
      <c r="D299" s="130"/>
      <c r="E299" s="131"/>
    </row>
    <row r="300" spans="1:5" ht="15.75">
      <c r="A300" s="138" t="s">
        <v>662</v>
      </c>
      <c r="B300" s="133"/>
      <c r="C300" s="129"/>
      <c r="D300" s="130"/>
      <c r="E300" s="131"/>
    </row>
    <row r="301" spans="1:5" ht="15.75">
      <c r="A301" s="138" t="s">
        <v>663</v>
      </c>
      <c r="B301" s="133"/>
      <c r="C301" s="129"/>
      <c r="D301" s="130"/>
      <c r="E301" s="131"/>
    </row>
    <row r="302" spans="1:5" ht="31.5">
      <c r="A302" s="127" t="s">
        <v>102</v>
      </c>
      <c r="B302" s="133" t="s">
        <v>103</v>
      </c>
      <c r="C302" s="129">
        <v>23</v>
      </c>
      <c r="D302" s="130">
        <v>599425</v>
      </c>
      <c r="E302" s="131">
        <v>106009.11</v>
      </c>
    </row>
    <row r="303" spans="1:5" ht="15.75">
      <c r="A303" s="127" t="s">
        <v>104</v>
      </c>
      <c r="B303" s="140">
        <v>1971</v>
      </c>
      <c r="C303" s="129">
        <v>26</v>
      </c>
      <c r="D303" s="130">
        <v>83796</v>
      </c>
      <c r="E303" s="131">
        <v>41905.64</v>
      </c>
    </row>
    <row r="304" spans="1:5" ht="15.75">
      <c r="A304" s="127" t="s">
        <v>309</v>
      </c>
      <c r="B304" s="140">
        <v>1980</v>
      </c>
      <c r="C304" s="129">
        <v>21</v>
      </c>
      <c r="D304" s="130">
        <v>17873</v>
      </c>
      <c r="E304" s="131">
        <v>4415.88</v>
      </c>
    </row>
    <row r="305" spans="1:5" ht="33.75" customHeight="1">
      <c r="A305" s="172" t="s">
        <v>310</v>
      </c>
      <c r="B305" s="173">
        <v>1959</v>
      </c>
      <c r="C305" s="174">
        <v>45</v>
      </c>
      <c r="D305" s="175">
        <v>3980</v>
      </c>
      <c r="E305" s="176">
        <v>0</v>
      </c>
    </row>
    <row r="306" spans="1:5" ht="15.75">
      <c r="A306" s="177" t="s">
        <v>311</v>
      </c>
      <c r="B306" s="173">
        <v>1987</v>
      </c>
      <c r="C306" s="174">
        <v>30</v>
      </c>
      <c r="D306" s="175">
        <v>185976</v>
      </c>
      <c r="E306" s="176">
        <v>78902.92</v>
      </c>
    </row>
    <row r="307" spans="1:5" ht="15.75">
      <c r="A307" s="127" t="s">
        <v>312</v>
      </c>
      <c r="B307" s="140">
        <v>1965</v>
      </c>
      <c r="C307" s="129">
        <v>4</v>
      </c>
      <c r="D307" s="130">
        <v>59399</v>
      </c>
      <c r="E307" s="131">
        <v>0</v>
      </c>
    </row>
    <row r="308" spans="1:5" ht="15.75" customHeight="1">
      <c r="A308" s="138" t="s">
        <v>313</v>
      </c>
      <c r="B308" s="140">
        <v>1999</v>
      </c>
      <c r="C308" s="129">
        <v>46</v>
      </c>
      <c r="D308" s="130">
        <v>307898</v>
      </c>
      <c r="E308" s="131">
        <v>174714.92</v>
      </c>
    </row>
    <row r="309" spans="1:5" ht="19.5" customHeight="1">
      <c r="A309" s="138" t="s">
        <v>314</v>
      </c>
      <c r="B309" s="140">
        <v>1983</v>
      </c>
      <c r="C309" s="129">
        <v>47</v>
      </c>
      <c r="D309" s="130">
        <v>1419042</v>
      </c>
      <c r="E309" s="131">
        <v>97576.18</v>
      </c>
    </row>
    <row r="310" spans="1:5" ht="15.75">
      <c r="A310" s="127" t="s">
        <v>315</v>
      </c>
      <c r="B310" s="140">
        <v>1998</v>
      </c>
      <c r="C310" s="129">
        <v>48</v>
      </c>
      <c r="D310" s="130">
        <v>618000</v>
      </c>
      <c r="E310" s="131">
        <v>353007.72</v>
      </c>
    </row>
    <row r="311" spans="1:5" ht="15.75">
      <c r="A311" s="127" t="s">
        <v>316</v>
      </c>
      <c r="B311" s="140">
        <v>1966</v>
      </c>
      <c r="C311" s="129">
        <v>49</v>
      </c>
      <c r="D311" s="130">
        <v>2351179</v>
      </c>
      <c r="E311" s="131">
        <v>0</v>
      </c>
    </row>
    <row r="312" spans="1:5" ht="15.75">
      <c r="A312" s="127" t="s">
        <v>317</v>
      </c>
      <c r="B312" s="140">
        <v>1966</v>
      </c>
      <c r="C312" s="129">
        <v>50</v>
      </c>
      <c r="D312" s="130">
        <v>825111</v>
      </c>
      <c r="E312" s="131">
        <v>0</v>
      </c>
    </row>
    <row r="313" spans="1:5" ht="15.75">
      <c r="A313" s="127" t="s">
        <v>318</v>
      </c>
      <c r="B313" s="140">
        <v>1998</v>
      </c>
      <c r="C313" s="129">
        <v>51</v>
      </c>
      <c r="D313" s="130">
        <v>51712</v>
      </c>
      <c r="E313" s="131">
        <v>29501.72</v>
      </c>
    </row>
    <row r="314" spans="1:5" ht="31.5" customHeight="1">
      <c r="A314" s="138" t="s">
        <v>319</v>
      </c>
      <c r="B314" s="133">
        <v>1988</v>
      </c>
      <c r="C314" s="129">
        <v>52</v>
      </c>
      <c r="D314" s="130">
        <v>48841</v>
      </c>
      <c r="E314" s="131">
        <v>28148.3</v>
      </c>
    </row>
    <row r="315" spans="1:5" ht="15.75">
      <c r="A315" s="127" t="s">
        <v>320</v>
      </c>
      <c r="B315" s="140">
        <v>1987</v>
      </c>
      <c r="C315" s="129">
        <v>53</v>
      </c>
      <c r="D315" s="130">
        <v>3489</v>
      </c>
      <c r="E315" s="131">
        <v>490.55</v>
      </c>
    </row>
    <row r="316" spans="1:5" ht="15.75">
      <c r="A316" s="127" t="s">
        <v>321</v>
      </c>
      <c r="B316" s="140">
        <v>1966</v>
      </c>
      <c r="C316" s="129">
        <v>54</v>
      </c>
      <c r="D316" s="130">
        <v>5075</v>
      </c>
      <c r="E316" s="131">
        <v>0</v>
      </c>
    </row>
    <row r="317" spans="1:5" ht="34.5" customHeight="1">
      <c r="A317" s="138" t="s">
        <v>322</v>
      </c>
      <c r="B317" s="133">
        <v>1990</v>
      </c>
      <c r="C317" s="129">
        <v>55</v>
      </c>
      <c r="D317" s="130">
        <v>3491</v>
      </c>
      <c r="E317" s="131">
        <v>0</v>
      </c>
    </row>
    <row r="318" spans="1:5" ht="18" customHeight="1">
      <c r="A318" s="127" t="s">
        <v>368</v>
      </c>
      <c r="B318" s="140">
        <v>1971</v>
      </c>
      <c r="C318" s="129">
        <v>56</v>
      </c>
      <c r="D318" s="130">
        <v>1154</v>
      </c>
      <c r="E318" s="131">
        <v>0</v>
      </c>
    </row>
    <row r="319" spans="1:5" ht="15.75">
      <c r="A319" s="127" t="s">
        <v>323</v>
      </c>
      <c r="B319" s="140">
        <v>1971</v>
      </c>
      <c r="C319" s="129">
        <v>57</v>
      </c>
      <c r="D319" s="130">
        <v>1039</v>
      </c>
      <c r="E319" s="131">
        <v>0</v>
      </c>
    </row>
    <row r="320" spans="1:5" ht="15.75">
      <c r="A320" s="127" t="s">
        <v>324</v>
      </c>
      <c r="B320" s="140">
        <v>1975</v>
      </c>
      <c r="C320" s="129">
        <v>58</v>
      </c>
      <c r="D320" s="130">
        <v>1731</v>
      </c>
      <c r="E320" s="131">
        <v>0</v>
      </c>
    </row>
    <row r="321" spans="1:5" ht="15.75">
      <c r="A321" s="127" t="s">
        <v>325</v>
      </c>
      <c r="B321" s="140">
        <v>2009</v>
      </c>
      <c r="C321" s="129">
        <v>59</v>
      </c>
      <c r="D321" s="130">
        <v>123596.71</v>
      </c>
      <c r="E321" s="131">
        <v>113991.89</v>
      </c>
    </row>
    <row r="322" spans="1:5" ht="15.75">
      <c r="A322" s="139" t="s">
        <v>12</v>
      </c>
      <c r="B322" s="140"/>
      <c r="C322" s="129"/>
      <c r="D322" s="141">
        <f>SUM(D269:D321)</f>
        <v>25065301.71</v>
      </c>
      <c r="E322" s="142">
        <f>SUM(E269:E321)</f>
        <v>13227101.140000004</v>
      </c>
    </row>
    <row r="323" spans="1:5" ht="18.75">
      <c r="A323" s="456" t="s">
        <v>105</v>
      </c>
      <c r="B323" s="457"/>
      <c r="C323" s="457"/>
      <c r="D323" s="457"/>
      <c r="E323" s="458"/>
    </row>
    <row r="324" spans="1:5" ht="15.75">
      <c r="A324" s="138" t="s">
        <v>146</v>
      </c>
      <c r="B324" s="140">
        <v>2003</v>
      </c>
      <c r="C324" s="129">
        <v>36</v>
      </c>
      <c r="D324" s="130">
        <v>501800</v>
      </c>
      <c r="E324" s="131">
        <v>0</v>
      </c>
    </row>
    <row r="325" spans="1:5" ht="15.75">
      <c r="A325" s="138" t="s">
        <v>326</v>
      </c>
      <c r="B325" s="140">
        <v>1991</v>
      </c>
      <c r="C325" s="129">
        <v>19</v>
      </c>
      <c r="D325" s="130">
        <v>33000</v>
      </c>
      <c r="E325" s="131">
        <v>0</v>
      </c>
    </row>
    <row r="326" spans="1:5" ht="15.75">
      <c r="A326" s="138" t="s">
        <v>327</v>
      </c>
      <c r="B326" s="140">
        <v>1991</v>
      </c>
      <c r="C326" s="129">
        <v>18</v>
      </c>
      <c r="D326" s="130">
        <v>64769.44</v>
      </c>
      <c r="E326" s="131">
        <v>0</v>
      </c>
    </row>
    <row r="327" spans="1:5" ht="15.75">
      <c r="A327" s="138" t="s">
        <v>328</v>
      </c>
      <c r="B327" s="140">
        <v>2000</v>
      </c>
      <c r="C327" s="129">
        <v>33</v>
      </c>
      <c r="D327" s="130">
        <v>77050</v>
      </c>
      <c r="E327" s="131">
        <v>0</v>
      </c>
    </row>
    <row r="328" spans="1:5" ht="15.75">
      <c r="A328" s="138" t="s">
        <v>147</v>
      </c>
      <c r="B328" s="140">
        <v>2003</v>
      </c>
      <c r="C328" s="129">
        <v>37</v>
      </c>
      <c r="D328" s="130">
        <v>284800</v>
      </c>
      <c r="E328" s="131">
        <v>0</v>
      </c>
    </row>
    <row r="329" spans="1:5" ht="15.75">
      <c r="A329" s="138" t="s">
        <v>148</v>
      </c>
      <c r="B329" s="140">
        <v>1978</v>
      </c>
      <c r="C329" s="129">
        <v>42</v>
      </c>
      <c r="D329" s="130">
        <v>35000</v>
      </c>
      <c r="E329" s="131">
        <v>13999.96</v>
      </c>
    </row>
    <row r="330" spans="1:5" ht="15.75">
      <c r="A330" s="138" t="s">
        <v>147</v>
      </c>
      <c r="B330" s="140">
        <v>2003</v>
      </c>
      <c r="C330" s="129">
        <v>43</v>
      </c>
      <c r="D330" s="130">
        <v>284800</v>
      </c>
      <c r="E330" s="131">
        <v>0</v>
      </c>
    </row>
    <row r="331" spans="1:5" ht="15.75">
      <c r="A331" s="138" t="s">
        <v>186</v>
      </c>
      <c r="B331" s="140">
        <v>2008</v>
      </c>
      <c r="C331" s="178">
        <v>72</v>
      </c>
      <c r="D331" s="130">
        <v>615000</v>
      </c>
      <c r="E331" s="131">
        <v>404875</v>
      </c>
    </row>
    <row r="332" spans="1:5" ht="15.75">
      <c r="A332" s="138" t="s">
        <v>363</v>
      </c>
      <c r="B332" s="140">
        <v>2010</v>
      </c>
      <c r="C332" s="178"/>
      <c r="D332" s="130">
        <v>64602.25</v>
      </c>
      <c r="E332" s="131">
        <v>0.02</v>
      </c>
    </row>
    <row r="333" spans="1:5" ht="15.75">
      <c r="A333" s="138" t="s">
        <v>634</v>
      </c>
      <c r="B333" s="140">
        <v>2011</v>
      </c>
      <c r="C333" s="178">
        <v>90</v>
      </c>
      <c r="D333" s="130">
        <v>50000</v>
      </c>
      <c r="E333" s="131">
        <v>45000</v>
      </c>
    </row>
    <row r="334" spans="1:5" ht="15.75">
      <c r="A334" s="139" t="s">
        <v>12</v>
      </c>
      <c r="B334" s="140"/>
      <c r="C334" s="129"/>
      <c r="D334" s="141">
        <f>SUM(D324:D333)</f>
        <v>2010821.69</v>
      </c>
      <c r="E334" s="142">
        <f>SUM(E324:E333)</f>
        <v>463874.98000000004</v>
      </c>
    </row>
    <row r="335" spans="1:5" ht="18.75">
      <c r="A335" s="456" t="s">
        <v>106</v>
      </c>
      <c r="B335" s="457"/>
      <c r="C335" s="457"/>
      <c r="D335" s="457"/>
      <c r="E335" s="458"/>
    </row>
    <row r="336" spans="1:5" ht="15.75">
      <c r="A336" s="127" t="s">
        <v>107</v>
      </c>
      <c r="B336" s="140">
        <v>2005</v>
      </c>
      <c r="C336" s="129">
        <v>31</v>
      </c>
      <c r="D336" s="130">
        <v>22823</v>
      </c>
      <c r="E336" s="131">
        <v>0</v>
      </c>
    </row>
    <row r="337" spans="1:5" ht="31.5" customHeight="1">
      <c r="A337" s="127" t="s">
        <v>187</v>
      </c>
      <c r="B337" s="140">
        <v>2007</v>
      </c>
      <c r="C337" s="178" t="s">
        <v>331</v>
      </c>
      <c r="D337" s="130">
        <v>63855</v>
      </c>
      <c r="E337" s="131">
        <v>0</v>
      </c>
    </row>
    <row r="338" spans="1:5" ht="15.75">
      <c r="A338" s="127" t="s">
        <v>108</v>
      </c>
      <c r="B338" s="140">
        <v>2005</v>
      </c>
      <c r="C338" s="129">
        <v>32</v>
      </c>
      <c r="D338" s="130">
        <v>19000</v>
      </c>
      <c r="E338" s="131">
        <v>3758.88</v>
      </c>
    </row>
    <row r="339" spans="1:5" ht="15.75">
      <c r="A339" s="127" t="s">
        <v>108</v>
      </c>
      <c r="B339" s="140">
        <v>2006</v>
      </c>
      <c r="C339" s="129">
        <v>35</v>
      </c>
      <c r="D339" s="130">
        <v>21580</v>
      </c>
      <c r="E339" s="131">
        <v>6740.04</v>
      </c>
    </row>
    <row r="340" spans="1:5" ht="15.75">
      <c r="A340" s="127" t="s">
        <v>180</v>
      </c>
      <c r="B340" s="140">
        <v>2008</v>
      </c>
      <c r="C340" s="178">
        <v>60</v>
      </c>
      <c r="D340" s="130">
        <v>122000</v>
      </c>
      <c r="E340" s="131">
        <v>73200.08</v>
      </c>
    </row>
    <row r="341" spans="1:5" ht="15.75">
      <c r="A341" s="127" t="s">
        <v>181</v>
      </c>
      <c r="B341" s="140">
        <v>2008</v>
      </c>
      <c r="C341" s="178">
        <v>61</v>
      </c>
      <c r="D341" s="130">
        <v>47000</v>
      </c>
      <c r="E341" s="131">
        <v>24954.88</v>
      </c>
    </row>
    <row r="342" spans="1:5" ht="15.75">
      <c r="A342" s="127" t="s">
        <v>182</v>
      </c>
      <c r="B342" s="140">
        <v>2008</v>
      </c>
      <c r="C342" s="178">
        <v>62</v>
      </c>
      <c r="D342" s="130">
        <v>145000</v>
      </c>
      <c r="E342" s="131">
        <v>76988.12</v>
      </c>
    </row>
    <row r="343" spans="1:5" ht="15.75">
      <c r="A343" s="127" t="s">
        <v>183</v>
      </c>
      <c r="B343" s="140">
        <v>2008</v>
      </c>
      <c r="C343" s="129">
        <v>63</v>
      </c>
      <c r="D343" s="130">
        <v>14734</v>
      </c>
      <c r="E343" s="131">
        <v>7366.94</v>
      </c>
    </row>
    <row r="344" spans="1:5" ht="15.75">
      <c r="A344" s="127" t="s">
        <v>185</v>
      </c>
      <c r="B344" s="140">
        <v>2008</v>
      </c>
      <c r="C344" s="129">
        <v>65</v>
      </c>
      <c r="D344" s="130">
        <v>5400</v>
      </c>
      <c r="E344" s="131">
        <v>2070</v>
      </c>
    </row>
    <row r="345" spans="1:5" ht="15.75">
      <c r="A345" s="127" t="s">
        <v>184</v>
      </c>
      <c r="B345" s="140">
        <v>2008</v>
      </c>
      <c r="C345" s="129">
        <v>64</v>
      </c>
      <c r="D345" s="130">
        <v>6300</v>
      </c>
      <c r="E345" s="131">
        <v>2415</v>
      </c>
    </row>
    <row r="346" spans="1:5" ht="15.75">
      <c r="A346" s="127" t="s">
        <v>149</v>
      </c>
      <c r="B346" s="140">
        <v>2003</v>
      </c>
      <c r="C346" s="129">
        <v>38</v>
      </c>
      <c r="D346" s="130">
        <v>61800</v>
      </c>
      <c r="E346" s="131">
        <v>0</v>
      </c>
    </row>
    <row r="347" spans="1:5" ht="15.75">
      <c r="A347" s="127" t="s">
        <v>149</v>
      </c>
      <c r="B347" s="140">
        <v>2003</v>
      </c>
      <c r="C347" s="129">
        <v>39</v>
      </c>
      <c r="D347" s="130">
        <v>61800</v>
      </c>
      <c r="E347" s="131">
        <v>0</v>
      </c>
    </row>
    <row r="348" spans="1:5" ht="15.75">
      <c r="A348" s="127" t="s">
        <v>149</v>
      </c>
      <c r="B348" s="140">
        <v>2003</v>
      </c>
      <c r="C348" s="129">
        <v>40</v>
      </c>
      <c r="D348" s="130">
        <v>61800</v>
      </c>
      <c r="E348" s="131">
        <v>0</v>
      </c>
    </row>
    <row r="349" spans="1:5" ht="15.75">
      <c r="A349" s="127" t="s">
        <v>150</v>
      </c>
      <c r="B349" s="140">
        <v>2003</v>
      </c>
      <c r="C349" s="129">
        <v>41</v>
      </c>
      <c r="D349" s="130">
        <v>190800</v>
      </c>
      <c r="E349" s="131">
        <v>0</v>
      </c>
    </row>
    <row r="350" spans="1:5" ht="15.75">
      <c r="A350" s="127" t="s">
        <v>332</v>
      </c>
      <c r="B350" s="140">
        <v>2009</v>
      </c>
      <c r="C350" s="129">
        <v>66</v>
      </c>
      <c r="D350" s="130">
        <v>17490</v>
      </c>
      <c r="E350" s="131">
        <v>9245.22</v>
      </c>
    </row>
    <row r="351" spans="1:5" ht="15.75">
      <c r="A351" s="127" t="s">
        <v>183</v>
      </c>
      <c r="B351" s="140">
        <v>2009</v>
      </c>
      <c r="C351" s="129">
        <v>67</v>
      </c>
      <c r="D351" s="130">
        <v>19260.2</v>
      </c>
      <c r="E351" s="131">
        <v>12515.24</v>
      </c>
    </row>
    <row r="352" spans="1:5" ht="15.75">
      <c r="A352" s="127" t="s">
        <v>333</v>
      </c>
      <c r="B352" s="140">
        <v>2009</v>
      </c>
      <c r="C352" s="129">
        <v>68</v>
      </c>
      <c r="D352" s="130">
        <v>89990.79</v>
      </c>
      <c r="E352" s="131">
        <v>22482.78</v>
      </c>
    </row>
    <row r="353" spans="1:5" ht="15.75">
      <c r="A353" s="127" t="s">
        <v>334</v>
      </c>
      <c r="B353" s="140">
        <v>2009</v>
      </c>
      <c r="C353" s="129">
        <v>69</v>
      </c>
      <c r="D353" s="130">
        <v>25900</v>
      </c>
      <c r="E353" s="131">
        <v>6470.79</v>
      </c>
    </row>
    <row r="354" spans="1:5" ht="15.75">
      <c r="A354" s="127" t="s">
        <v>335</v>
      </c>
      <c r="B354" s="140">
        <v>2009</v>
      </c>
      <c r="C354" s="129">
        <v>70</v>
      </c>
      <c r="D354" s="130">
        <v>11000</v>
      </c>
      <c r="E354" s="131">
        <v>3299.16</v>
      </c>
    </row>
    <row r="355" spans="1:5" ht="15.75">
      <c r="A355" s="127" t="s">
        <v>336</v>
      </c>
      <c r="B355" s="140">
        <v>2009</v>
      </c>
      <c r="C355" s="129">
        <v>71</v>
      </c>
      <c r="D355" s="130">
        <v>10000</v>
      </c>
      <c r="E355" s="131">
        <v>0</v>
      </c>
    </row>
    <row r="356" spans="1:5" ht="15.75">
      <c r="A356" s="127" t="s">
        <v>333</v>
      </c>
      <c r="B356" s="140">
        <v>2009</v>
      </c>
      <c r="C356" s="129">
        <v>73</v>
      </c>
      <c r="D356" s="130">
        <v>60000</v>
      </c>
      <c r="E356" s="131">
        <v>19999.92</v>
      </c>
    </row>
    <row r="357" spans="1:5" ht="15.75">
      <c r="A357" s="127" t="s">
        <v>183</v>
      </c>
      <c r="B357" s="140">
        <v>2010</v>
      </c>
      <c r="C357" s="129"/>
      <c r="D357" s="130">
        <v>15800</v>
      </c>
      <c r="E357" s="131">
        <v>12672.98</v>
      </c>
    </row>
    <row r="358" spans="1:5" ht="15.75">
      <c r="A358" s="127" t="s">
        <v>631</v>
      </c>
      <c r="B358" s="140">
        <v>2011</v>
      </c>
      <c r="C358" s="129"/>
      <c r="D358" s="130">
        <v>28620</v>
      </c>
      <c r="E358" s="131">
        <v>0</v>
      </c>
    </row>
    <row r="359" spans="1:5" ht="15.75">
      <c r="A359" s="127" t="s">
        <v>632</v>
      </c>
      <c r="B359" s="140">
        <v>2011</v>
      </c>
      <c r="C359" s="129">
        <v>92</v>
      </c>
      <c r="D359" s="130">
        <v>32000</v>
      </c>
      <c r="E359" s="131">
        <v>32000</v>
      </c>
    </row>
    <row r="360" spans="1:5" ht="15.75">
      <c r="A360" s="127" t="s">
        <v>633</v>
      </c>
      <c r="B360" s="140">
        <v>2011</v>
      </c>
      <c r="C360" s="129"/>
      <c r="D360" s="130">
        <v>29457.4</v>
      </c>
      <c r="E360" s="131">
        <v>0</v>
      </c>
    </row>
    <row r="361" spans="1:5" ht="15.75">
      <c r="A361" s="139" t="s">
        <v>12</v>
      </c>
      <c r="B361" s="140"/>
      <c r="C361" s="129"/>
      <c r="D361" s="141">
        <f>SUM(D336:D360)</f>
        <v>1183410.39</v>
      </c>
      <c r="E361" s="142">
        <f>SUM(E336:E360)</f>
        <v>316180.02999999997</v>
      </c>
    </row>
    <row r="362" spans="1:6" ht="16.5" thickBot="1">
      <c r="A362" s="179" t="s">
        <v>337</v>
      </c>
      <c r="B362" s="180"/>
      <c r="C362" s="181"/>
      <c r="D362" s="182">
        <f>D361+D334+D322+D267</f>
        <v>32684633.79</v>
      </c>
      <c r="E362" s="183">
        <f>E361+E334+E322+E267</f>
        <v>14415724.570000004</v>
      </c>
      <c r="F362" s="136"/>
    </row>
    <row r="363" spans="1:6" ht="28.5" customHeight="1">
      <c r="A363" s="184" t="s">
        <v>338</v>
      </c>
      <c r="B363" s="185"/>
      <c r="C363" s="186"/>
      <c r="D363" s="141">
        <f>D362+D245</f>
        <v>47666200.099999994</v>
      </c>
      <c r="E363" s="141">
        <f>E362+E245</f>
        <v>20256249.1</v>
      </c>
      <c r="F363" s="136"/>
    </row>
    <row r="364" spans="1:5" ht="1.5" customHeight="1" hidden="1">
      <c r="A364" s="187"/>
      <c r="B364" s="188"/>
      <c r="C364" s="189"/>
      <c r="D364" s="190"/>
      <c r="E364" s="190"/>
    </row>
    <row r="365" spans="1:5" ht="15.75" hidden="1">
      <c r="A365" s="187"/>
      <c r="B365" s="188"/>
      <c r="C365" s="189"/>
      <c r="D365" s="190"/>
      <c r="E365" s="190"/>
    </row>
    <row r="366" spans="1:5" ht="15.75">
      <c r="A366" s="187"/>
      <c r="B366" s="191"/>
      <c r="C366" s="459"/>
      <c r="D366" s="460"/>
      <c r="E366" s="460"/>
    </row>
    <row r="367" spans="1:5" ht="18.75">
      <c r="A367" s="455" t="s">
        <v>369</v>
      </c>
      <c r="B367" s="455"/>
      <c r="C367" s="455"/>
      <c r="D367" s="455"/>
      <c r="E367" s="455"/>
    </row>
    <row r="368" spans="1:5" ht="16.5" thickBot="1">
      <c r="A368" s="461"/>
      <c r="B368" s="462"/>
      <c r="C368" s="462"/>
      <c r="D368" s="462"/>
      <c r="E368" s="462"/>
    </row>
    <row r="369" spans="1:5" ht="78.75">
      <c r="A369" s="162" t="s">
        <v>38</v>
      </c>
      <c r="B369" s="163" t="s">
        <v>13</v>
      </c>
      <c r="C369" s="164" t="s">
        <v>366</v>
      </c>
      <c r="D369" s="165" t="s">
        <v>14</v>
      </c>
      <c r="E369" s="166" t="s">
        <v>15</v>
      </c>
    </row>
    <row r="370" spans="1:5" ht="25.5" customHeight="1">
      <c r="A370" s="192" t="s">
        <v>387</v>
      </c>
      <c r="B370" s="193" t="s">
        <v>388</v>
      </c>
      <c r="C370" s="193" t="s">
        <v>389</v>
      </c>
      <c r="D370" s="194">
        <v>19055</v>
      </c>
      <c r="E370" s="195" t="s">
        <v>379</v>
      </c>
    </row>
    <row r="371" spans="1:5" ht="25.5" customHeight="1">
      <c r="A371" s="192" t="s">
        <v>390</v>
      </c>
      <c r="B371" s="193" t="s">
        <v>391</v>
      </c>
      <c r="C371" s="193" t="s">
        <v>389</v>
      </c>
      <c r="D371" s="194">
        <v>494094.97</v>
      </c>
      <c r="E371" s="196">
        <v>273388.05</v>
      </c>
    </row>
    <row r="372" spans="1:5" ht="25.5" customHeight="1">
      <c r="A372" s="192" t="s">
        <v>392</v>
      </c>
      <c r="B372" s="193" t="s">
        <v>393</v>
      </c>
      <c r="C372" s="197">
        <v>39965</v>
      </c>
      <c r="D372" s="194">
        <v>49164.36</v>
      </c>
      <c r="E372" s="196">
        <v>29882.52</v>
      </c>
    </row>
    <row r="373" spans="1:5" s="100" customFormat="1" ht="15.75" customHeight="1">
      <c r="A373" s="192" t="s">
        <v>394</v>
      </c>
      <c r="B373" s="193" t="s">
        <v>395</v>
      </c>
      <c r="C373" s="193" t="s">
        <v>389</v>
      </c>
      <c r="D373" s="194">
        <v>175359.78</v>
      </c>
      <c r="E373" s="196">
        <v>162884.52</v>
      </c>
    </row>
    <row r="374" spans="1:5" ht="25.5" customHeight="1">
      <c r="A374" s="192" t="s">
        <v>396</v>
      </c>
      <c r="B374" s="193" t="s">
        <v>397</v>
      </c>
      <c r="C374" s="193" t="s">
        <v>389</v>
      </c>
      <c r="D374" s="194">
        <v>22297.71</v>
      </c>
      <c r="E374" s="196">
        <v>18395.7</v>
      </c>
    </row>
    <row r="375" spans="1:5" ht="25.5" customHeight="1">
      <c r="A375" s="192" t="s">
        <v>398</v>
      </c>
      <c r="B375" s="193" t="s">
        <v>399</v>
      </c>
      <c r="C375" s="193" t="s">
        <v>389</v>
      </c>
      <c r="D375" s="194">
        <v>36600.42</v>
      </c>
      <c r="E375" s="196">
        <v>20251.43</v>
      </c>
    </row>
    <row r="376" spans="1:5" ht="25.5" customHeight="1">
      <c r="A376" s="192" t="s">
        <v>400</v>
      </c>
      <c r="B376" s="193" t="s">
        <v>401</v>
      </c>
      <c r="C376" s="193" t="s">
        <v>389</v>
      </c>
      <c r="D376" s="194">
        <v>23276.78</v>
      </c>
      <c r="E376" s="196">
        <v>19595.02</v>
      </c>
    </row>
    <row r="377" spans="1:5" ht="25.5" customHeight="1">
      <c r="A377" s="192" t="s">
        <v>402</v>
      </c>
      <c r="B377" s="193" t="s">
        <v>403</v>
      </c>
      <c r="C377" s="193" t="s">
        <v>389</v>
      </c>
      <c r="D377" s="194">
        <v>9860</v>
      </c>
      <c r="E377" s="195" t="s">
        <v>379</v>
      </c>
    </row>
    <row r="378" spans="1:5" ht="25.5" customHeight="1">
      <c r="A378" s="192" t="s">
        <v>404</v>
      </c>
      <c r="B378" s="193" t="s">
        <v>405</v>
      </c>
      <c r="C378" s="193" t="s">
        <v>389</v>
      </c>
      <c r="D378" s="194">
        <v>42575</v>
      </c>
      <c r="E378" s="196">
        <v>38672.31</v>
      </c>
    </row>
    <row r="379" spans="1:5" ht="25.5" customHeight="1">
      <c r="A379" s="192" t="s">
        <v>406</v>
      </c>
      <c r="B379" s="193" t="s">
        <v>407</v>
      </c>
      <c r="C379" s="193" t="s">
        <v>389</v>
      </c>
      <c r="D379" s="194">
        <v>6382</v>
      </c>
      <c r="E379" s="195" t="s">
        <v>379</v>
      </c>
    </row>
    <row r="380" spans="1:5" s="101" customFormat="1" ht="25.5" customHeight="1">
      <c r="A380" s="192" t="s">
        <v>408</v>
      </c>
      <c r="B380" s="193" t="s">
        <v>409</v>
      </c>
      <c r="C380" s="193" t="s">
        <v>389</v>
      </c>
      <c r="D380" s="194">
        <v>60700</v>
      </c>
      <c r="E380" s="196">
        <v>55135.87</v>
      </c>
    </row>
    <row r="381" spans="1:5" ht="25.5" customHeight="1">
      <c r="A381" s="192" t="s">
        <v>410</v>
      </c>
      <c r="B381" s="193" t="s">
        <v>411</v>
      </c>
      <c r="C381" s="193" t="s">
        <v>389</v>
      </c>
      <c r="D381" s="194">
        <v>74094</v>
      </c>
      <c r="E381" s="196">
        <v>67302.05</v>
      </c>
    </row>
    <row r="382" spans="1:5" ht="25.5" customHeight="1">
      <c r="A382" s="192" t="s">
        <v>412</v>
      </c>
      <c r="B382" s="193" t="s">
        <v>413</v>
      </c>
      <c r="C382" s="193" t="s">
        <v>389</v>
      </c>
      <c r="D382" s="194">
        <v>15572</v>
      </c>
      <c r="E382" s="195" t="s">
        <v>379</v>
      </c>
    </row>
    <row r="383" spans="1:5" ht="25.5" customHeight="1">
      <c r="A383" s="192" t="s">
        <v>414</v>
      </c>
      <c r="B383" s="193" t="s">
        <v>415</v>
      </c>
      <c r="C383" s="193" t="s">
        <v>389</v>
      </c>
      <c r="D383" s="194">
        <v>154118</v>
      </c>
      <c r="E383" s="196">
        <v>142559.12</v>
      </c>
    </row>
    <row r="384" spans="1:5" ht="16.5" customHeight="1">
      <c r="A384" s="192" t="s">
        <v>416</v>
      </c>
      <c r="B384" s="193" t="s">
        <v>417</v>
      </c>
      <c r="C384" s="193" t="s">
        <v>389</v>
      </c>
      <c r="D384" s="194">
        <v>374755.39</v>
      </c>
      <c r="E384" s="196">
        <v>346648.75</v>
      </c>
    </row>
    <row r="385" spans="1:5" ht="25.5" customHeight="1">
      <c r="A385" s="192" t="s">
        <v>418</v>
      </c>
      <c r="B385" s="193" t="s">
        <v>419</v>
      </c>
      <c r="C385" s="193" t="s">
        <v>389</v>
      </c>
      <c r="D385" s="194">
        <v>383603.09</v>
      </c>
      <c r="E385" s="196">
        <v>354832.88</v>
      </c>
    </row>
    <row r="386" spans="1:5" ht="25.5" customHeight="1">
      <c r="A386" s="192" t="s">
        <v>420</v>
      </c>
      <c r="B386" s="193" t="s">
        <v>421</v>
      </c>
      <c r="C386" s="193" t="s">
        <v>389</v>
      </c>
      <c r="D386" s="194">
        <v>129700.05</v>
      </c>
      <c r="E386" s="196">
        <v>71764.47</v>
      </c>
    </row>
    <row r="387" spans="1:5" ht="42" customHeight="1">
      <c r="A387" s="192" t="s">
        <v>422</v>
      </c>
      <c r="B387" s="193" t="s">
        <v>423</v>
      </c>
      <c r="C387" s="193" t="s">
        <v>389</v>
      </c>
      <c r="D387" s="194">
        <v>411950</v>
      </c>
      <c r="E387" s="196">
        <v>227936.45</v>
      </c>
    </row>
    <row r="388" spans="1:5" ht="40.5" customHeight="1">
      <c r="A388" s="192" t="s">
        <v>424</v>
      </c>
      <c r="B388" s="193" t="s">
        <v>425</v>
      </c>
      <c r="C388" s="193" t="s">
        <v>389</v>
      </c>
      <c r="D388" s="194">
        <v>1309261.63</v>
      </c>
      <c r="E388" s="196">
        <v>724428.95</v>
      </c>
    </row>
    <row r="389" spans="1:5" ht="25.5" customHeight="1">
      <c r="A389" s="192" t="s">
        <v>426</v>
      </c>
      <c r="B389" s="193" t="s">
        <v>427</v>
      </c>
      <c r="C389" s="193" t="s">
        <v>389</v>
      </c>
      <c r="D389" s="194">
        <v>244580.6</v>
      </c>
      <c r="E389" s="196">
        <v>148658.38</v>
      </c>
    </row>
    <row r="390" spans="1:5" ht="25.5" customHeight="1">
      <c r="A390" s="192" t="s">
        <v>428</v>
      </c>
      <c r="B390" s="193" t="s">
        <v>429</v>
      </c>
      <c r="C390" s="193" t="s">
        <v>389</v>
      </c>
      <c r="D390" s="194">
        <v>19878.46</v>
      </c>
      <c r="E390" s="195" t="s">
        <v>379</v>
      </c>
    </row>
    <row r="391" spans="1:5" ht="25.5" customHeight="1">
      <c r="A391" s="192" t="s">
        <v>430</v>
      </c>
      <c r="B391" s="193" t="s">
        <v>431</v>
      </c>
      <c r="C391" s="193" t="s">
        <v>389</v>
      </c>
      <c r="D391" s="194">
        <v>30649.08</v>
      </c>
      <c r="E391" s="196">
        <v>16958.55</v>
      </c>
    </row>
    <row r="392" spans="1:5" ht="25.5" customHeight="1">
      <c r="A392" s="192" t="s">
        <v>432</v>
      </c>
      <c r="B392" s="193" t="s">
        <v>433</v>
      </c>
      <c r="C392" s="193" t="s">
        <v>389</v>
      </c>
      <c r="D392" s="194">
        <v>16106.71</v>
      </c>
      <c r="E392" s="195" t="s">
        <v>379</v>
      </c>
    </row>
    <row r="393" spans="1:5" ht="25.5" customHeight="1">
      <c r="A393" s="192" t="s">
        <v>434</v>
      </c>
      <c r="B393" s="193" t="s">
        <v>435</v>
      </c>
      <c r="C393" s="193" t="s">
        <v>389</v>
      </c>
      <c r="D393" s="194">
        <v>24545.8</v>
      </c>
      <c r="E393" s="196">
        <v>14919.08</v>
      </c>
    </row>
    <row r="394" spans="1:5" ht="25.5" customHeight="1">
      <c r="A394" s="192" t="s">
        <v>436</v>
      </c>
      <c r="B394" s="193" t="s">
        <v>437</v>
      </c>
      <c r="C394" s="193" t="s">
        <v>389</v>
      </c>
      <c r="D394" s="194">
        <v>14305.9</v>
      </c>
      <c r="E394" s="195" t="s">
        <v>379</v>
      </c>
    </row>
    <row r="395" spans="1:5" ht="25.5" customHeight="1">
      <c r="A395" s="192" t="s">
        <v>438</v>
      </c>
      <c r="B395" s="193" t="s">
        <v>439</v>
      </c>
      <c r="C395" s="193" t="s">
        <v>389</v>
      </c>
      <c r="D395" s="194">
        <v>38306</v>
      </c>
      <c r="E395" s="196">
        <v>23136.31</v>
      </c>
    </row>
    <row r="396" spans="1:5" ht="25.5" customHeight="1">
      <c r="A396" s="192" t="s">
        <v>440</v>
      </c>
      <c r="B396" s="193" t="s">
        <v>441</v>
      </c>
      <c r="C396" s="193" t="s">
        <v>389</v>
      </c>
      <c r="D396" s="194">
        <v>18414.7</v>
      </c>
      <c r="E396" s="195" t="s">
        <v>379</v>
      </c>
    </row>
    <row r="397" spans="1:5" ht="25.5" customHeight="1">
      <c r="A397" s="192" t="s">
        <v>442</v>
      </c>
      <c r="B397" s="193" t="s">
        <v>443</v>
      </c>
      <c r="C397" s="193" t="s">
        <v>389</v>
      </c>
      <c r="D397" s="194">
        <v>39851.08</v>
      </c>
      <c r="E397" s="196">
        <v>25939.25</v>
      </c>
    </row>
    <row r="398" spans="1:5" ht="25.5" customHeight="1">
      <c r="A398" s="192" t="s">
        <v>444</v>
      </c>
      <c r="B398" s="193" t="s">
        <v>445</v>
      </c>
      <c r="C398" s="193" t="s">
        <v>389</v>
      </c>
      <c r="D398" s="194">
        <v>31064.24</v>
      </c>
      <c r="E398" s="196">
        <v>18881.25</v>
      </c>
    </row>
    <row r="399" spans="1:5" ht="25.5" customHeight="1">
      <c r="A399" s="192" t="s">
        <v>446</v>
      </c>
      <c r="B399" s="193" t="s">
        <v>447</v>
      </c>
      <c r="C399" s="193" t="s">
        <v>389</v>
      </c>
      <c r="D399" s="194">
        <v>20281.85</v>
      </c>
      <c r="E399" s="196">
        <v>12327.43</v>
      </c>
    </row>
    <row r="400" spans="1:5" ht="25.5" customHeight="1">
      <c r="A400" s="192" t="s">
        <v>448</v>
      </c>
      <c r="B400" s="193" t="s">
        <v>449</v>
      </c>
      <c r="C400" s="193" t="s">
        <v>389</v>
      </c>
      <c r="D400" s="194">
        <v>39767</v>
      </c>
      <c r="E400" s="196">
        <v>36121.71</v>
      </c>
    </row>
    <row r="401" spans="1:5" ht="25.5" customHeight="1">
      <c r="A401" s="192" t="s">
        <v>450</v>
      </c>
      <c r="B401" s="193" t="s">
        <v>451</v>
      </c>
      <c r="C401" s="193" t="s">
        <v>389</v>
      </c>
      <c r="D401" s="194">
        <v>61690</v>
      </c>
      <c r="E401" s="196">
        <v>56035.12</v>
      </c>
    </row>
    <row r="402" spans="1:5" ht="25.5" customHeight="1">
      <c r="A402" s="192" t="s">
        <v>452</v>
      </c>
      <c r="B402" s="193" t="s">
        <v>453</v>
      </c>
      <c r="C402" s="193" t="s">
        <v>389</v>
      </c>
      <c r="D402" s="194">
        <v>34011.02</v>
      </c>
      <c r="E402" s="196">
        <v>20672.14</v>
      </c>
    </row>
    <row r="403" spans="1:5" ht="25.5" customHeight="1">
      <c r="A403" s="192" t="s">
        <v>454</v>
      </c>
      <c r="B403" s="193" t="s">
        <v>455</v>
      </c>
      <c r="C403" s="193" t="s">
        <v>389</v>
      </c>
      <c r="D403" s="194">
        <v>49148.31</v>
      </c>
      <c r="E403" s="196">
        <v>31898.24</v>
      </c>
    </row>
    <row r="404" spans="1:5" ht="25.5" customHeight="1">
      <c r="A404" s="192" t="s">
        <v>456</v>
      </c>
      <c r="B404" s="193" t="s">
        <v>457</v>
      </c>
      <c r="C404" s="193" t="s">
        <v>389</v>
      </c>
      <c r="D404" s="194">
        <v>100306.08</v>
      </c>
      <c r="E404" s="196">
        <v>60985.66</v>
      </c>
    </row>
    <row r="405" spans="1:5" ht="25.5" customHeight="1">
      <c r="A405" s="192" t="s">
        <v>458</v>
      </c>
      <c r="B405" s="193" t="s">
        <v>459</v>
      </c>
      <c r="C405" s="193" t="s">
        <v>389</v>
      </c>
      <c r="D405" s="194">
        <v>10141.46</v>
      </c>
      <c r="E405" s="195" t="s">
        <v>379</v>
      </c>
    </row>
    <row r="406" spans="1:5" ht="25.5" customHeight="1">
      <c r="A406" s="192" t="s">
        <v>460</v>
      </c>
      <c r="B406" s="193" t="s">
        <v>461</v>
      </c>
      <c r="C406" s="193" t="s">
        <v>389</v>
      </c>
      <c r="D406" s="194">
        <v>92935.92</v>
      </c>
      <c r="E406" s="196">
        <v>51422.49</v>
      </c>
    </row>
    <row r="407" spans="1:5" ht="25.5" customHeight="1">
      <c r="A407" s="192" t="s">
        <v>462</v>
      </c>
      <c r="B407" s="193" t="s">
        <v>463</v>
      </c>
      <c r="C407" s="193" t="s">
        <v>389</v>
      </c>
      <c r="D407" s="194">
        <v>96842.49</v>
      </c>
      <c r="E407" s="196">
        <v>58861.87</v>
      </c>
    </row>
    <row r="408" spans="1:5" ht="25.5" customHeight="1">
      <c r="A408" s="192" t="s">
        <v>464</v>
      </c>
      <c r="B408" s="193" t="s">
        <v>465</v>
      </c>
      <c r="C408" s="193" t="s">
        <v>389</v>
      </c>
      <c r="D408" s="194">
        <v>49573.1</v>
      </c>
      <c r="E408" s="196">
        <v>27429.42</v>
      </c>
    </row>
    <row r="409" spans="1:5" ht="25.5" customHeight="1">
      <c r="A409" s="192" t="s">
        <v>466</v>
      </c>
      <c r="B409" s="193" t="s">
        <v>467</v>
      </c>
      <c r="C409" s="193" t="s">
        <v>389</v>
      </c>
      <c r="D409" s="194">
        <v>9597.9</v>
      </c>
      <c r="E409" s="195" t="s">
        <v>379</v>
      </c>
    </row>
    <row r="410" spans="1:5" ht="25.5" customHeight="1">
      <c r="A410" s="192" t="s">
        <v>468</v>
      </c>
      <c r="B410" s="193" t="s">
        <v>469</v>
      </c>
      <c r="C410" s="193" t="s">
        <v>389</v>
      </c>
      <c r="D410" s="194">
        <v>7030</v>
      </c>
      <c r="E410" s="195" t="s">
        <v>379</v>
      </c>
    </row>
    <row r="411" spans="1:5" ht="25.5" customHeight="1">
      <c r="A411" s="192" t="s">
        <v>470</v>
      </c>
      <c r="B411" s="193" t="s">
        <v>471</v>
      </c>
      <c r="C411" s="193" t="s">
        <v>389</v>
      </c>
      <c r="D411" s="194">
        <v>13280</v>
      </c>
      <c r="E411" s="195" t="s">
        <v>379</v>
      </c>
    </row>
    <row r="412" spans="1:5" ht="25.5" customHeight="1">
      <c r="A412" s="192" t="s">
        <v>472</v>
      </c>
      <c r="B412" s="193" t="s">
        <v>473</v>
      </c>
      <c r="C412" s="193" t="s">
        <v>389</v>
      </c>
      <c r="D412" s="194">
        <v>15000</v>
      </c>
      <c r="E412" s="195" t="s">
        <v>379</v>
      </c>
    </row>
    <row r="413" spans="1:5" ht="25.5" customHeight="1">
      <c r="A413" s="192" t="s">
        <v>474</v>
      </c>
      <c r="B413" s="193" t="s">
        <v>475</v>
      </c>
      <c r="C413" s="193" t="s">
        <v>389</v>
      </c>
      <c r="D413" s="194">
        <v>33300</v>
      </c>
      <c r="E413" s="196">
        <v>30247.5</v>
      </c>
    </row>
    <row r="414" spans="1:5" ht="25.5" customHeight="1">
      <c r="A414" s="192" t="s">
        <v>476</v>
      </c>
      <c r="B414" s="193" t="s">
        <v>477</v>
      </c>
      <c r="C414" s="193" t="s">
        <v>389</v>
      </c>
      <c r="D414" s="194">
        <v>44500</v>
      </c>
      <c r="E414" s="196">
        <v>40420.87</v>
      </c>
    </row>
    <row r="415" spans="1:5" ht="25.5" customHeight="1">
      <c r="A415" s="192" t="s">
        <v>478</v>
      </c>
      <c r="B415" s="193" t="s">
        <v>479</v>
      </c>
      <c r="C415" s="193" t="s">
        <v>389</v>
      </c>
      <c r="D415" s="194">
        <v>11446</v>
      </c>
      <c r="E415" s="195" t="s">
        <v>379</v>
      </c>
    </row>
    <row r="416" spans="1:5" ht="25.5" customHeight="1">
      <c r="A416" s="192" t="s">
        <v>480</v>
      </c>
      <c r="B416" s="193" t="s">
        <v>481</v>
      </c>
      <c r="C416" s="193" t="s">
        <v>389</v>
      </c>
      <c r="D416" s="194">
        <v>27028.2</v>
      </c>
      <c r="E416" s="196">
        <v>16428.1</v>
      </c>
    </row>
    <row r="417" spans="1:5" ht="25.5" customHeight="1">
      <c r="A417" s="192" t="s">
        <v>482</v>
      </c>
      <c r="B417" s="193" t="s">
        <v>483</v>
      </c>
      <c r="C417" s="193" t="s">
        <v>389</v>
      </c>
      <c r="D417" s="194">
        <v>91501.05</v>
      </c>
      <c r="E417" s="196">
        <v>16261.09</v>
      </c>
    </row>
    <row r="418" spans="1:5" ht="25.5" customHeight="1">
      <c r="A418" s="192" t="s">
        <v>484</v>
      </c>
      <c r="B418" s="193" t="s">
        <v>485</v>
      </c>
      <c r="C418" s="193" t="s">
        <v>389</v>
      </c>
      <c r="D418" s="194">
        <v>15835</v>
      </c>
      <c r="E418" s="195" t="s">
        <v>379</v>
      </c>
    </row>
    <row r="419" spans="1:5" ht="25.5" customHeight="1">
      <c r="A419" s="192" t="s">
        <v>486</v>
      </c>
      <c r="B419" s="193" t="s">
        <v>487</v>
      </c>
      <c r="C419" s="193" t="s">
        <v>389</v>
      </c>
      <c r="D419" s="194">
        <v>23474</v>
      </c>
      <c r="E419" s="196">
        <v>21322.18</v>
      </c>
    </row>
    <row r="420" spans="1:5" ht="25.5" customHeight="1">
      <c r="A420" s="192" t="s">
        <v>488</v>
      </c>
      <c r="B420" s="193" t="s">
        <v>489</v>
      </c>
      <c r="C420" s="193" t="s">
        <v>389</v>
      </c>
      <c r="D420" s="194">
        <v>15580</v>
      </c>
      <c r="E420" s="195" t="s">
        <v>379</v>
      </c>
    </row>
    <row r="421" spans="1:5" ht="25.5" customHeight="1">
      <c r="A421" s="192" t="s">
        <v>490</v>
      </c>
      <c r="B421" s="193" t="s">
        <v>491</v>
      </c>
      <c r="C421" s="193" t="s">
        <v>389</v>
      </c>
      <c r="D421" s="194">
        <v>27212</v>
      </c>
      <c r="E421" s="196">
        <v>24717.53</v>
      </c>
    </row>
    <row r="422" spans="1:5" ht="25.5" customHeight="1">
      <c r="A422" s="192" t="s">
        <v>492</v>
      </c>
      <c r="B422" s="193" t="s">
        <v>493</v>
      </c>
      <c r="C422" s="193" t="s">
        <v>389</v>
      </c>
      <c r="D422" s="194">
        <v>3154</v>
      </c>
      <c r="E422" s="195" t="s">
        <v>379</v>
      </c>
    </row>
    <row r="423" spans="1:5" ht="25.5" customHeight="1">
      <c r="A423" s="192" t="s">
        <v>494</v>
      </c>
      <c r="B423" s="193" t="s">
        <v>495</v>
      </c>
      <c r="C423" s="193" t="s">
        <v>389</v>
      </c>
      <c r="D423" s="194">
        <v>12466.57</v>
      </c>
      <c r="E423" s="195" t="s">
        <v>379</v>
      </c>
    </row>
    <row r="424" spans="1:5" ht="25.5" customHeight="1">
      <c r="A424" s="192" t="s">
        <v>496</v>
      </c>
      <c r="B424" s="193" t="s">
        <v>497</v>
      </c>
      <c r="C424" s="193" t="s">
        <v>389</v>
      </c>
      <c r="D424" s="194">
        <v>55724.53</v>
      </c>
      <c r="E424" s="196">
        <v>30832.89</v>
      </c>
    </row>
    <row r="425" spans="1:5" ht="25.5" customHeight="1">
      <c r="A425" s="192" t="s">
        <v>498</v>
      </c>
      <c r="B425" s="193" t="s">
        <v>499</v>
      </c>
      <c r="C425" s="193" t="s">
        <v>389</v>
      </c>
      <c r="D425" s="194">
        <v>151737.77</v>
      </c>
      <c r="E425" s="196">
        <v>83958.02</v>
      </c>
    </row>
    <row r="426" spans="1:5" ht="25.5" customHeight="1">
      <c r="A426" s="192" t="s">
        <v>500</v>
      </c>
      <c r="B426" s="193" t="s">
        <v>501</v>
      </c>
      <c r="C426" s="193" t="s">
        <v>389</v>
      </c>
      <c r="D426" s="194">
        <v>91716</v>
      </c>
      <c r="E426" s="196">
        <v>83308.7</v>
      </c>
    </row>
    <row r="427" spans="1:5" ht="25.5" customHeight="1">
      <c r="A427" s="192" t="s">
        <v>502</v>
      </c>
      <c r="B427" s="193" t="s">
        <v>503</v>
      </c>
      <c r="C427" s="193" t="s">
        <v>389</v>
      </c>
      <c r="D427" s="194">
        <v>10176</v>
      </c>
      <c r="E427" s="195" t="s">
        <v>379</v>
      </c>
    </row>
    <row r="428" spans="1:5" ht="25.5" customHeight="1">
      <c r="A428" s="192" t="s">
        <v>504</v>
      </c>
      <c r="B428" s="193" t="s">
        <v>505</v>
      </c>
      <c r="C428" s="193" t="s">
        <v>389</v>
      </c>
      <c r="D428" s="194">
        <v>84777.85</v>
      </c>
      <c r="E428" s="196">
        <v>77006.57</v>
      </c>
    </row>
    <row r="429" spans="1:5" ht="25.5" customHeight="1">
      <c r="A429" s="192" t="s">
        <v>506</v>
      </c>
      <c r="B429" s="193" t="s">
        <v>507</v>
      </c>
      <c r="C429" s="193" t="s">
        <v>389</v>
      </c>
      <c r="D429" s="194">
        <v>190000</v>
      </c>
      <c r="E429" s="196">
        <v>172583.37</v>
      </c>
    </row>
    <row r="430" spans="1:5" ht="25.5" customHeight="1">
      <c r="A430" s="192" t="s">
        <v>508</v>
      </c>
      <c r="B430" s="193" t="s">
        <v>509</v>
      </c>
      <c r="C430" s="193" t="s">
        <v>389</v>
      </c>
      <c r="D430" s="194">
        <v>119649.54</v>
      </c>
      <c r="E430" s="196">
        <v>66203.53</v>
      </c>
    </row>
    <row r="431" spans="1:5" ht="25.5" customHeight="1">
      <c r="A431" s="192" t="s">
        <v>510</v>
      </c>
      <c r="B431" s="193" t="s">
        <v>511</v>
      </c>
      <c r="C431" s="193" t="s">
        <v>389</v>
      </c>
      <c r="D431" s="194">
        <v>23219</v>
      </c>
      <c r="E431" s="196">
        <v>12847.41</v>
      </c>
    </row>
    <row r="432" spans="1:5" ht="25.5" customHeight="1">
      <c r="A432" s="192" t="s">
        <v>512</v>
      </c>
      <c r="B432" s="193" t="s">
        <v>513</v>
      </c>
      <c r="C432" s="193" t="s">
        <v>389</v>
      </c>
      <c r="D432" s="194">
        <v>9928.53</v>
      </c>
      <c r="E432" s="195" t="s">
        <v>379</v>
      </c>
    </row>
    <row r="433" spans="1:5" ht="25.5" customHeight="1">
      <c r="A433" s="192" t="s">
        <v>514</v>
      </c>
      <c r="B433" s="193" t="s">
        <v>515</v>
      </c>
      <c r="C433" s="193" t="s">
        <v>389</v>
      </c>
      <c r="D433" s="194">
        <v>29116.84</v>
      </c>
      <c r="E433" s="196">
        <v>10605.29</v>
      </c>
    </row>
    <row r="434" spans="1:5" ht="25.5" customHeight="1">
      <c r="A434" s="192" t="s">
        <v>516</v>
      </c>
      <c r="B434" s="193" t="s">
        <v>517</v>
      </c>
      <c r="C434" s="193" t="s">
        <v>389</v>
      </c>
      <c r="D434" s="194">
        <v>22511.73</v>
      </c>
      <c r="E434" s="196">
        <v>12456.04</v>
      </c>
    </row>
    <row r="435" spans="1:5" ht="25.5" customHeight="1">
      <c r="A435" s="192" t="s">
        <v>518</v>
      </c>
      <c r="B435" s="193" t="s">
        <v>519</v>
      </c>
      <c r="C435" s="193" t="s">
        <v>389</v>
      </c>
      <c r="D435" s="194">
        <v>73440.52</v>
      </c>
      <c r="E435" s="196">
        <v>62373.79</v>
      </c>
    </row>
    <row r="436" spans="1:5" ht="25.5" customHeight="1">
      <c r="A436" s="192" t="s">
        <v>520</v>
      </c>
      <c r="B436" s="193" t="s">
        <v>521</v>
      </c>
      <c r="C436" s="193" t="s">
        <v>389</v>
      </c>
      <c r="D436" s="194">
        <v>40754.16</v>
      </c>
      <c r="E436" s="196">
        <v>19454.73</v>
      </c>
    </row>
    <row r="437" spans="1:5" ht="25.5" customHeight="1">
      <c r="A437" s="192" t="s">
        <v>522</v>
      </c>
      <c r="B437" s="193" t="s">
        <v>523</v>
      </c>
      <c r="C437" s="193" t="s">
        <v>389</v>
      </c>
      <c r="D437" s="194">
        <v>12247.22</v>
      </c>
      <c r="E437" s="195" t="s">
        <v>379</v>
      </c>
    </row>
    <row r="438" spans="1:5" ht="25.5" customHeight="1">
      <c r="A438" s="192" t="s">
        <v>524</v>
      </c>
      <c r="B438" s="193" t="s">
        <v>525</v>
      </c>
      <c r="C438" s="193" t="s">
        <v>389</v>
      </c>
      <c r="D438" s="194">
        <v>35524</v>
      </c>
      <c r="E438" s="196">
        <v>30170.86</v>
      </c>
    </row>
    <row r="439" spans="1:5" ht="25.5" customHeight="1">
      <c r="A439" s="192" t="s">
        <v>526</v>
      </c>
      <c r="B439" s="193" t="s">
        <v>527</v>
      </c>
      <c r="C439" s="193" t="s">
        <v>389</v>
      </c>
      <c r="D439" s="194">
        <v>9146.36</v>
      </c>
      <c r="E439" s="195" t="s">
        <v>379</v>
      </c>
    </row>
    <row r="440" spans="1:5" ht="25.5" customHeight="1">
      <c r="A440" s="192" t="s">
        <v>528</v>
      </c>
      <c r="B440" s="193" t="s">
        <v>529</v>
      </c>
      <c r="C440" s="193" t="s">
        <v>389</v>
      </c>
      <c r="D440" s="194">
        <v>5282.59</v>
      </c>
      <c r="E440" s="195" t="s">
        <v>379</v>
      </c>
    </row>
    <row r="441" spans="1:5" ht="25.5" customHeight="1">
      <c r="A441" s="192" t="s">
        <v>530</v>
      </c>
      <c r="B441" s="193" t="s">
        <v>531</v>
      </c>
      <c r="C441" s="193" t="s">
        <v>389</v>
      </c>
      <c r="D441" s="194">
        <v>10633.66</v>
      </c>
      <c r="E441" s="195" t="s">
        <v>379</v>
      </c>
    </row>
    <row r="442" spans="1:5" ht="25.5" customHeight="1">
      <c r="A442" s="192" t="s">
        <v>532</v>
      </c>
      <c r="B442" s="193" t="s">
        <v>533</v>
      </c>
      <c r="C442" s="193" t="s">
        <v>389</v>
      </c>
      <c r="D442" s="194">
        <v>10089.03</v>
      </c>
      <c r="E442" s="195" t="s">
        <v>379</v>
      </c>
    </row>
    <row r="443" spans="1:5" ht="25.5" customHeight="1">
      <c r="A443" s="192" t="s">
        <v>534</v>
      </c>
      <c r="B443" s="193" t="s">
        <v>535</v>
      </c>
      <c r="C443" s="193" t="s">
        <v>389</v>
      </c>
      <c r="D443" s="194">
        <v>6616.88</v>
      </c>
      <c r="E443" s="195" t="s">
        <v>379</v>
      </c>
    </row>
    <row r="444" spans="1:5" ht="18" customHeight="1">
      <c r="A444" s="192" t="s">
        <v>536</v>
      </c>
      <c r="B444" s="193" t="s">
        <v>537</v>
      </c>
      <c r="C444" s="193" t="s">
        <v>389</v>
      </c>
      <c r="D444" s="194">
        <v>13346.11</v>
      </c>
      <c r="E444" s="195" t="s">
        <v>379</v>
      </c>
    </row>
    <row r="445" spans="1:5" ht="16.5" customHeight="1">
      <c r="A445" s="192" t="s">
        <v>538</v>
      </c>
      <c r="B445" s="193" t="s">
        <v>539</v>
      </c>
      <c r="C445" s="193" t="s">
        <v>389</v>
      </c>
      <c r="D445" s="194">
        <v>8439.09</v>
      </c>
      <c r="E445" s="195" t="s">
        <v>379</v>
      </c>
    </row>
    <row r="446" spans="1:5" ht="25.5" customHeight="1">
      <c r="A446" s="192" t="s">
        <v>540</v>
      </c>
      <c r="B446" s="193" t="s">
        <v>541</v>
      </c>
      <c r="C446" s="193" t="s">
        <v>389</v>
      </c>
      <c r="D446" s="194">
        <v>11116.23</v>
      </c>
      <c r="E446" s="195" t="s">
        <v>379</v>
      </c>
    </row>
    <row r="447" spans="1:5" ht="25.5" customHeight="1">
      <c r="A447" s="192" t="s">
        <v>542</v>
      </c>
      <c r="B447" s="193" t="s">
        <v>543</v>
      </c>
      <c r="C447" s="193" t="s">
        <v>389</v>
      </c>
      <c r="D447" s="194">
        <v>12723529.43</v>
      </c>
      <c r="E447" s="196">
        <v>6073838.48</v>
      </c>
    </row>
    <row r="448" spans="1:5" ht="25.5" customHeight="1">
      <c r="A448" s="192" t="s">
        <v>544</v>
      </c>
      <c r="B448" s="193" t="s">
        <v>545</v>
      </c>
      <c r="C448" s="193" t="s">
        <v>389</v>
      </c>
      <c r="D448" s="194">
        <v>19526.43</v>
      </c>
      <c r="E448" s="195" t="s">
        <v>379</v>
      </c>
    </row>
    <row r="449" spans="1:5" ht="25.5" customHeight="1">
      <c r="A449" s="192" t="s">
        <v>546</v>
      </c>
      <c r="B449" s="193" t="s">
        <v>547</v>
      </c>
      <c r="C449" s="193" t="s">
        <v>389</v>
      </c>
      <c r="D449" s="194">
        <v>22310</v>
      </c>
      <c r="E449" s="196">
        <v>20264.88</v>
      </c>
    </row>
    <row r="450" spans="1:5" ht="25.5" customHeight="1">
      <c r="A450" s="192" t="s">
        <v>548</v>
      </c>
      <c r="B450" s="193" t="s">
        <v>549</v>
      </c>
      <c r="C450" s="193" t="s">
        <v>389</v>
      </c>
      <c r="D450" s="194">
        <v>20034</v>
      </c>
      <c r="E450" s="196">
        <v>18197.55</v>
      </c>
    </row>
    <row r="451" spans="1:5" ht="25.5" customHeight="1">
      <c r="A451" s="192" t="s">
        <v>550</v>
      </c>
      <c r="B451" s="193" t="s">
        <v>551</v>
      </c>
      <c r="C451" s="193" t="s">
        <v>389</v>
      </c>
      <c r="D451" s="194">
        <v>11077</v>
      </c>
      <c r="E451" s="195" t="s">
        <v>379</v>
      </c>
    </row>
    <row r="452" spans="1:5" ht="25.5" customHeight="1">
      <c r="A452" s="192" t="s">
        <v>552</v>
      </c>
      <c r="B452" s="193" t="s">
        <v>553</v>
      </c>
      <c r="C452" s="193" t="s">
        <v>389</v>
      </c>
      <c r="D452" s="194">
        <v>20290</v>
      </c>
      <c r="E452" s="196">
        <v>18430.12</v>
      </c>
    </row>
    <row r="453" spans="1:5" ht="25.5" customHeight="1">
      <c r="A453" s="192" t="s">
        <v>554</v>
      </c>
      <c r="B453" s="193" t="s">
        <v>555</v>
      </c>
      <c r="C453" s="193" t="s">
        <v>389</v>
      </c>
      <c r="D453" s="194">
        <v>141520</v>
      </c>
      <c r="E453" s="196">
        <v>128547.37</v>
      </c>
    </row>
    <row r="454" spans="1:5" ht="25.5" customHeight="1">
      <c r="A454" s="192" t="s">
        <v>556</v>
      </c>
      <c r="B454" s="193" t="s">
        <v>557</v>
      </c>
      <c r="C454" s="193" t="s">
        <v>389</v>
      </c>
      <c r="D454" s="194">
        <v>144100</v>
      </c>
      <c r="E454" s="196">
        <v>130890.87</v>
      </c>
    </row>
    <row r="455" spans="1:5" ht="25.5" customHeight="1">
      <c r="A455" s="192" t="s">
        <v>558</v>
      </c>
      <c r="B455" s="193" t="s">
        <v>559</v>
      </c>
      <c r="C455" s="193" t="s">
        <v>389</v>
      </c>
      <c r="D455" s="194">
        <v>18955</v>
      </c>
      <c r="E455" s="195" t="s">
        <v>379</v>
      </c>
    </row>
    <row r="456" spans="1:5" ht="25.5" customHeight="1">
      <c r="A456" s="192" t="s">
        <v>560</v>
      </c>
      <c r="B456" s="193" t="s">
        <v>561</v>
      </c>
      <c r="C456" s="193" t="s">
        <v>389</v>
      </c>
      <c r="D456" s="194">
        <v>103746</v>
      </c>
      <c r="E456" s="196">
        <v>94235.95</v>
      </c>
    </row>
    <row r="457" spans="1:5" ht="25.5" customHeight="1">
      <c r="A457" s="192" t="s">
        <v>562</v>
      </c>
      <c r="B457" s="193" t="s">
        <v>563</v>
      </c>
      <c r="C457" s="193" t="s">
        <v>389</v>
      </c>
      <c r="D457" s="194">
        <v>51580</v>
      </c>
      <c r="E457" s="196">
        <v>46851.87</v>
      </c>
    </row>
    <row r="458" spans="1:5" ht="25.5" customHeight="1">
      <c r="A458" s="192" t="s">
        <v>564</v>
      </c>
      <c r="B458" s="193" t="s">
        <v>565</v>
      </c>
      <c r="C458" s="193" t="s">
        <v>389</v>
      </c>
      <c r="D458" s="194">
        <v>34100</v>
      </c>
      <c r="E458" s="196">
        <v>30974.13</v>
      </c>
    </row>
    <row r="459" spans="1:5" ht="25.5" customHeight="1">
      <c r="A459" s="192" t="s">
        <v>566</v>
      </c>
      <c r="B459" s="193" t="s">
        <v>567</v>
      </c>
      <c r="C459" s="193" t="s">
        <v>389</v>
      </c>
      <c r="D459" s="194">
        <v>99696.56</v>
      </c>
      <c r="E459" s="196">
        <v>90557.76</v>
      </c>
    </row>
    <row r="460" spans="1:5" ht="15.75" customHeight="1">
      <c r="A460" s="192" t="s">
        <v>374</v>
      </c>
      <c r="B460" s="193" t="s">
        <v>380</v>
      </c>
      <c r="C460" s="193" t="s">
        <v>384</v>
      </c>
      <c r="D460" s="194">
        <v>148336</v>
      </c>
      <c r="E460" s="196">
        <v>138035</v>
      </c>
    </row>
    <row r="461" spans="1:5" ht="16.5" customHeight="1">
      <c r="A461" s="192" t="s">
        <v>375</v>
      </c>
      <c r="B461" s="193" t="s">
        <v>381</v>
      </c>
      <c r="C461" s="193" t="s">
        <v>384</v>
      </c>
      <c r="D461" s="194">
        <v>336740.97</v>
      </c>
      <c r="E461" s="196">
        <v>143850.97</v>
      </c>
    </row>
    <row r="462" spans="1:5" ht="15.75" customHeight="1">
      <c r="A462" s="192" t="s">
        <v>376</v>
      </c>
      <c r="B462" s="193" t="s">
        <v>382</v>
      </c>
      <c r="C462" s="193" t="s">
        <v>384</v>
      </c>
      <c r="D462" s="194">
        <v>634056.5</v>
      </c>
      <c r="E462" s="196">
        <v>572104.14</v>
      </c>
    </row>
    <row r="463" spans="1:5" ht="25.5" customHeight="1">
      <c r="A463" s="192" t="s">
        <v>377</v>
      </c>
      <c r="B463" s="193" t="s">
        <v>383</v>
      </c>
      <c r="C463" s="193" t="s">
        <v>384</v>
      </c>
      <c r="D463" s="194">
        <v>205251</v>
      </c>
      <c r="E463" s="196">
        <v>190427.36</v>
      </c>
    </row>
    <row r="464" spans="1:5" ht="25.5" customHeight="1">
      <c r="A464" s="192" t="s">
        <v>568</v>
      </c>
      <c r="B464" s="193" t="s">
        <v>569</v>
      </c>
      <c r="C464" s="193" t="s">
        <v>389</v>
      </c>
      <c r="D464" s="194">
        <v>295320</v>
      </c>
      <c r="E464" s="196">
        <v>106130.16</v>
      </c>
    </row>
    <row r="465" spans="1:5" ht="25.5" customHeight="1">
      <c r="A465" s="192" t="s">
        <v>570</v>
      </c>
      <c r="B465" s="193" t="s">
        <v>571</v>
      </c>
      <c r="C465" s="193" t="s">
        <v>389</v>
      </c>
      <c r="D465" s="194">
        <v>172056</v>
      </c>
      <c r="E465" s="196">
        <v>30032.73</v>
      </c>
    </row>
    <row r="466" spans="1:5" ht="25.5" customHeight="1">
      <c r="A466" s="192" t="s">
        <v>572</v>
      </c>
      <c r="B466" s="193" t="s">
        <v>573</v>
      </c>
      <c r="C466" s="193" t="s">
        <v>389</v>
      </c>
      <c r="D466" s="194">
        <v>117174.63</v>
      </c>
      <c r="E466" s="196">
        <v>96494.14</v>
      </c>
    </row>
    <row r="467" spans="1:5" ht="25.5" customHeight="1">
      <c r="A467" s="192" t="s">
        <v>378</v>
      </c>
      <c r="B467" s="212" t="s">
        <v>637</v>
      </c>
      <c r="C467" s="192"/>
      <c r="D467" s="194">
        <v>310140</v>
      </c>
      <c r="E467" s="196">
        <v>310140</v>
      </c>
    </row>
    <row r="468" spans="1:5" ht="19.5" customHeight="1">
      <c r="A468" s="192" t="s">
        <v>574</v>
      </c>
      <c r="B468" s="212" t="s">
        <v>636</v>
      </c>
      <c r="C468" s="192"/>
      <c r="D468" s="194">
        <v>20725</v>
      </c>
      <c r="E468" s="195" t="s">
        <v>379</v>
      </c>
    </row>
    <row r="469" spans="1:5" ht="20.25" customHeight="1">
      <c r="A469" s="192" t="s">
        <v>575</v>
      </c>
      <c r="B469" s="212" t="s">
        <v>635</v>
      </c>
      <c r="C469" s="192"/>
      <c r="D469" s="194">
        <v>719572.46</v>
      </c>
      <c r="E469" s="196">
        <v>573860.85</v>
      </c>
    </row>
    <row r="470" spans="1:5" ht="20.25" customHeight="1">
      <c r="A470" s="198" t="s">
        <v>628</v>
      </c>
      <c r="B470" s="199">
        <v>109</v>
      </c>
      <c r="C470" s="200">
        <v>40751</v>
      </c>
      <c r="D470" s="194">
        <v>153950</v>
      </c>
      <c r="E470" s="196">
        <v>153950</v>
      </c>
    </row>
    <row r="471" spans="1:5" ht="25.5" customHeight="1">
      <c r="A471" s="111" t="s">
        <v>61</v>
      </c>
      <c r="B471" s="201"/>
      <c r="C471" s="202"/>
      <c r="D471" s="115">
        <f>SUM(D370:D470)</f>
        <v>22724205.319999997</v>
      </c>
      <c r="E471" s="117">
        <f>SUM(E371:E470)</f>
        <v>12936937.790000001</v>
      </c>
    </row>
    <row r="474" spans="1:6" ht="20.25">
      <c r="A474" s="203" t="s">
        <v>576</v>
      </c>
      <c r="B474" s="204"/>
      <c r="C474" s="205"/>
      <c r="D474" s="206">
        <f>D471+D363</f>
        <v>70390405.41999999</v>
      </c>
      <c r="E474" s="207">
        <f>E471+E363</f>
        <v>33193186.89</v>
      </c>
      <c r="F474" s="136"/>
    </row>
    <row r="479" spans="1:4" ht="15">
      <c r="A479" s="452" t="s">
        <v>578</v>
      </c>
      <c r="B479" s="452"/>
      <c r="C479" s="452"/>
      <c r="D479" s="452"/>
    </row>
    <row r="480" spans="1:4" ht="15">
      <c r="A480" s="209"/>
      <c r="B480" s="209"/>
      <c r="C480" s="209"/>
      <c r="D480" s="209"/>
    </row>
    <row r="481" spans="1:4" ht="15">
      <c r="A481" s="210"/>
      <c r="B481" s="211"/>
      <c r="C481" s="210"/>
      <c r="D481" s="210"/>
    </row>
    <row r="482" spans="1:4" ht="15">
      <c r="A482" s="452" t="s">
        <v>577</v>
      </c>
      <c r="B482" s="452"/>
      <c r="C482" s="452"/>
      <c r="D482" s="452"/>
    </row>
    <row r="483" spans="1:4" ht="12.75">
      <c r="A483" s="208"/>
      <c r="B483" s="208"/>
      <c r="C483" s="208"/>
      <c r="D483" s="208"/>
    </row>
  </sheetData>
  <sheetProtection/>
  <mergeCells count="20">
    <mergeCell ref="A107:E107"/>
    <mergeCell ref="A210:E210"/>
    <mergeCell ref="A246:E246"/>
    <mergeCell ref="A268:E268"/>
    <mergeCell ref="C3:E3"/>
    <mergeCell ref="A9:E9"/>
    <mergeCell ref="A10:E10"/>
    <mergeCell ref="A13:E13"/>
    <mergeCell ref="A72:E72"/>
    <mergeCell ref="A76:E76"/>
    <mergeCell ref="A482:D482"/>
    <mergeCell ref="A16:E16"/>
    <mergeCell ref="A367:E367"/>
    <mergeCell ref="A323:E323"/>
    <mergeCell ref="A335:E335"/>
    <mergeCell ref="C366:E366"/>
    <mergeCell ref="A368:E368"/>
    <mergeCell ref="A479:D479"/>
    <mergeCell ref="A100:E100"/>
    <mergeCell ref="A104:E104"/>
  </mergeCells>
  <printOptions/>
  <pageMargins left="0.4330708661417323" right="0.1968503937007874" top="0.6692913385826772" bottom="0.5118110236220472" header="0.35433070866141736" footer="0.5118110236220472"/>
  <pageSetup horizontalDpi="600" verticalDpi="600" orientation="portrait" paperSize="9" scale="7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4"/>
  <sheetViews>
    <sheetView zoomScale="90" zoomScaleNormal="90" zoomScalePageLayoutView="0" workbookViewId="0" topLeftCell="A265">
      <selection activeCell="C283" sqref="C283"/>
    </sheetView>
  </sheetViews>
  <sheetFormatPr defaultColWidth="9.00390625" defaultRowHeight="12.75"/>
  <cols>
    <col min="1" max="1" width="55.625" style="158" customWidth="1"/>
    <col min="2" max="2" width="21.375" style="159" customWidth="1"/>
    <col min="3" max="3" width="11.75390625" style="158" customWidth="1"/>
    <col min="4" max="4" width="20.375" style="158" customWidth="1"/>
    <col min="5" max="5" width="15.75390625" style="158" customWidth="1"/>
    <col min="6" max="6" width="12.75390625" style="0" bestFit="1" customWidth="1"/>
    <col min="7" max="7" width="11.625" style="0" bestFit="1" customWidth="1"/>
  </cols>
  <sheetData>
    <row r="1" spans="3:5" ht="24" customHeight="1">
      <c r="C1" s="160" t="s">
        <v>63</v>
      </c>
      <c r="D1" s="160"/>
      <c r="E1" s="160"/>
    </row>
    <row r="2" spans="3:5" ht="15.75" hidden="1">
      <c r="C2" s="160" t="s">
        <v>63</v>
      </c>
      <c r="D2" s="160"/>
      <c r="E2" s="160"/>
    </row>
    <row r="3" spans="3:5" ht="15.75" hidden="1">
      <c r="C3" s="477" t="s">
        <v>64</v>
      </c>
      <c r="D3" s="477"/>
      <c r="E3" s="477"/>
    </row>
    <row r="4" spans="3:5" ht="15.75" hidden="1">
      <c r="C4" s="160"/>
      <c r="D4" s="160" t="s">
        <v>65</v>
      </c>
      <c r="E4" s="160"/>
    </row>
    <row r="5" spans="3:5" ht="15.75" hidden="1">
      <c r="C5" s="160"/>
      <c r="D5" s="160"/>
      <c r="E5" s="160"/>
    </row>
    <row r="6" ht="12.75" hidden="1"/>
    <row r="7" ht="15.75" hidden="1">
      <c r="A7" s="161"/>
    </row>
    <row r="8" ht="15.75" hidden="1">
      <c r="A8" s="161"/>
    </row>
    <row r="9" spans="1:5" ht="15.75" customHeight="1">
      <c r="A9" s="478" t="s">
        <v>66</v>
      </c>
      <c r="B9" s="478"/>
      <c r="C9" s="478"/>
      <c r="D9" s="478"/>
      <c r="E9" s="478"/>
    </row>
    <row r="10" spans="1:5" ht="38.25" customHeight="1">
      <c r="A10" s="479" t="s">
        <v>609</v>
      </c>
      <c r="B10" s="479"/>
      <c r="C10" s="479"/>
      <c r="D10" s="479"/>
      <c r="E10" s="479"/>
    </row>
    <row r="11" ht="16.5" thickBot="1">
      <c r="A11" s="161"/>
    </row>
    <row r="12" spans="1:5" ht="96.75" customHeight="1">
      <c r="A12" s="162" t="s">
        <v>38</v>
      </c>
      <c r="B12" s="163" t="s">
        <v>13</v>
      </c>
      <c r="C12" s="164" t="s">
        <v>366</v>
      </c>
      <c r="D12" s="165" t="s">
        <v>14</v>
      </c>
      <c r="E12" s="166" t="s">
        <v>15</v>
      </c>
    </row>
    <row r="13" spans="1:5" ht="20.25">
      <c r="A13" s="480" t="s">
        <v>329</v>
      </c>
      <c r="B13" s="481"/>
      <c r="C13" s="481"/>
      <c r="D13" s="481"/>
      <c r="E13" s="481"/>
    </row>
    <row r="14" spans="1:5" ht="31.5">
      <c r="A14" s="138" t="s">
        <v>21</v>
      </c>
      <c r="B14" s="148" t="s">
        <v>39</v>
      </c>
      <c r="C14" s="129">
        <v>1960</v>
      </c>
      <c r="D14" s="130">
        <v>2019348.94</v>
      </c>
      <c r="E14" s="131">
        <v>1183940.7</v>
      </c>
    </row>
    <row r="15" spans="1:5" ht="15.75">
      <c r="A15" s="139" t="s">
        <v>599</v>
      </c>
      <c r="B15" s="140"/>
      <c r="C15" s="129"/>
      <c r="D15" s="141">
        <v>2019348.94</v>
      </c>
      <c r="E15" s="142">
        <f>SUM(E14)</f>
        <v>1183940.7</v>
      </c>
    </row>
    <row r="16" spans="1:5" ht="15.75">
      <c r="A16" s="453" t="s">
        <v>16</v>
      </c>
      <c r="B16" s="453"/>
      <c r="C16" s="453"/>
      <c r="D16" s="453"/>
      <c r="E16" s="454"/>
    </row>
    <row r="17" spans="1:5" ht="15.75">
      <c r="A17" s="139"/>
      <c r="B17" s="140"/>
      <c r="C17" s="129"/>
      <c r="D17" s="141"/>
      <c r="E17" s="142"/>
    </row>
    <row r="18" spans="1:5" ht="27" customHeight="1">
      <c r="A18" s="138" t="s">
        <v>190</v>
      </c>
      <c r="B18" s="128">
        <v>101031000119</v>
      </c>
      <c r="C18" s="129">
        <v>2008</v>
      </c>
      <c r="D18" s="130">
        <v>75793</v>
      </c>
      <c r="E18" s="131">
        <v>0</v>
      </c>
    </row>
    <row r="19" spans="1:5" ht="29.25" customHeight="1">
      <c r="A19" s="138" t="s">
        <v>190</v>
      </c>
      <c r="B19" s="128">
        <v>101031000120</v>
      </c>
      <c r="C19" s="129">
        <v>2008</v>
      </c>
      <c r="D19" s="130">
        <v>75793</v>
      </c>
      <c r="E19" s="131">
        <v>0</v>
      </c>
    </row>
    <row r="20" spans="1:5" ht="29.25" customHeight="1">
      <c r="A20" s="138" t="s">
        <v>597</v>
      </c>
      <c r="B20" s="128">
        <v>110104110000447</v>
      </c>
      <c r="C20" s="129">
        <v>2011</v>
      </c>
      <c r="D20" s="130">
        <v>99500</v>
      </c>
      <c r="E20" s="131">
        <v>93972.22</v>
      </c>
    </row>
    <row r="21" spans="1:5" ht="29.25" customHeight="1">
      <c r="A21" s="138" t="s">
        <v>598</v>
      </c>
      <c r="B21" s="128">
        <v>110104110000445</v>
      </c>
      <c r="C21" s="129">
        <v>2011</v>
      </c>
      <c r="D21" s="130">
        <v>66000</v>
      </c>
      <c r="E21" s="131">
        <v>62333.34</v>
      </c>
    </row>
    <row r="22" spans="1:5" ht="29.25" customHeight="1">
      <c r="A22" s="138" t="s">
        <v>339</v>
      </c>
      <c r="B22" s="128">
        <v>110103110000445</v>
      </c>
      <c r="C22" s="129">
        <v>2010</v>
      </c>
      <c r="D22" s="130">
        <v>12324.21</v>
      </c>
      <c r="E22" s="131">
        <v>0</v>
      </c>
    </row>
    <row r="23" spans="1:5" ht="29.25" customHeight="1">
      <c r="A23" s="138" t="s">
        <v>339</v>
      </c>
      <c r="B23" s="128">
        <v>110103110000446</v>
      </c>
      <c r="C23" s="129">
        <v>2010</v>
      </c>
      <c r="D23" s="130">
        <v>12324.21</v>
      </c>
      <c r="E23" s="131">
        <v>0</v>
      </c>
    </row>
    <row r="24" spans="1:5" ht="15.75">
      <c r="A24" s="139" t="s">
        <v>600</v>
      </c>
      <c r="B24" s="140"/>
      <c r="C24" s="129"/>
      <c r="D24" s="141">
        <f>SUM(D18:D23)</f>
        <v>341734.42000000004</v>
      </c>
      <c r="E24" s="142">
        <f>SUM(E18:E23)</f>
        <v>156305.56</v>
      </c>
    </row>
    <row r="25" spans="1:5" ht="15.75">
      <c r="A25" s="143" t="s">
        <v>299</v>
      </c>
      <c r="B25" s="144"/>
      <c r="C25" s="144"/>
      <c r="D25" s="144"/>
      <c r="E25" s="145"/>
    </row>
    <row r="26" spans="1:5" ht="15.75">
      <c r="A26" s="127" t="s">
        <v>344</v>
      </c>
      <c r="B26" s="128">
        <v>110104110000442</v>
      </c>
      <c r="C26" s="129">
        <v>2010</v>
      </c>
      <c r="D26" s="130">
        <v>11236</v>
      </c>
      <c r="E26" s="131">
        <v>0</v>
      </c>
    </row>
    <row r="27" spans="1:5" ht="15.75">
      <c r="A27" s="127" t="s">
        <v>1</v>
      </c>
      <c r="B27" s="128" t="s">
        <v>41</v>
      </c>
      <c r="C27" s="129">
        <v>2001</v>
      </c>
      <c r="D27" s="130">
        <v>7725.48</v>
      </c>
      <c r="E27" s="131">
        <v>0</v>
      </c>
    </row>
    <row r="28" spans="1:5" ht="15.75">
      <c r="A28" s="127" t="s">
        <v>281</v>
      </c>
      <c r="B28" s="128" t="s">
        <v>42</v>
      </c>
      <c r="C28" s="129">
        <v>2006</v>
      </c>
      <c r="D28" s="130">
        <v>3687.3</v>
      </c>
      <c r="E28" s="131">
        <v>0</v>
      </c>
    </row>
    <row r="29" spans="1:5" ht="15.75">
      <c r="A29" s="127" t="s">
        <v>272</v>
      </c>
      <c r="B29" s="128">
        <v>110104109000282</v>
      </c>
      <c r="C29" s="129">
        <v>2006</v>
      </c>
      <c r="D29" s="130">
        <v>27793.98</v>
      </c>
      <c r="E29" s="131">
        <v>0</v>
      </c>
    </row>
    <row r="30" spans="1:5" ht="15.75">
      <c r="A30" s="127" t="s">
        <v>2</v>
      </c>
      <c r="B30" s="128" t="s">
        <v>43</v>
      </c>
      <c r="C30" s="129">
        <v>2003</v>
      </c>
      <c r="D30" s="130">
        <v>7344</v>
      </c>
      <c r="E30" s="131">
        <v>0</v>
      </c>
    </row>
    <row r="31" spans="1:5" ht="15.75">
      <c r="A31" s="127" t="s">
        <v>3</v>
      </c>
      <c r="B31" s="128" t="s">
        <v>44</v>
      </c>
      <c r="C31" s="129">
        <v>2006</v>
      </c>
      <c r="D31" s="130">
        <v>28760.94</v>
      </c>
      <c r="E31" s="131">
        <v>0</v>
      </c>
    </row>
    <row r="32" spans="1:5" ht="15.75">
      <c r="A32" s="127" t="s">
        <v>4</v>
      </c>
      <c r="B32" s="128" t="s">
        <v>45</v>
      </c>
      <c r="C32" s="129">
        <v>2003</v>
      </c>
      <c r="D32" s="130">
        <v>8074.17</v>
      </c>
      <c r="E32" s="131">
        <v>0</v>
      </c>
    </row>
    <row r="33" spans="1:5" ht="15.75">
      <c r="A33" s="127" t="s">
        <v>348</v>
      </c>
      <c r="B33" s="128" t="s">
        <v>46</v>
      </c>
      <c r="C33" s="129">
        <v>2006</v>
      </c>
      <c r="D33" s="130">
        <v>8323.2</v>
      </c>
      <c r="E33" s="131">
        <v>0</v>
      </c>
    </row>
    <row r="34" spans="1:5" ht="15.75">
      <c r="A34" s="127" t="s">
        <v>349</v>
      </c>
      <c r="B34" s="128" t="s">
        <v>47</v>
      </c>
      <c r="C34" s="129">
        <v>2006</v>
      </c>
      <c r="D34" s="130">
        <v>10142.88</v>
      </c>
      <c r="E34" s="131">
        <v>0</v>
      </c>
    </row>
    <row r="35" spans="1:5" ht="15.75">
      <c r="A35" s="127" t="s">
        <v>272</v>
      </c>
      <c r="B35" s="128" t="s">
        <v>48</v>
      </c>
      <c r="C35" s="129">
        <v>2004</v>
      </c>
      <c r="D35" s="130">
        <v>40521.54</v>
      </c>
      <c r="E35" s="131">
        <v>0</v>
      </c>
    </row>
    <row r="36" spans="1:5" ht="15.75">
      <c r="A36" s="127" t="s">
        <v>17</v>
      </c>
      <c r="B36" s="128" t="s">
        <v>49</v>
      </c>
      <c r="C36" s="129">
        <v>2004</v>
      </c>
      <c r="D36" s="130">
        <v>6227.1</v>
      </c>
      <c r="E36" s="131">
        <v>0</v>
      </c>
    </row>
    <row r="37" spans="1:5" ht="15.75">
      <c r="A37" s="127" t="s">
        <v>5</v>
      </c>
      <c r="B37" s="128" t="s">
        <v>50</v>
      </c>
      <c r="C37" s="129">
        <v>2004</v>
      </c>
      <c r="D37" s="130">
        <v>6063.9</v>
      </c>
      <c r="E37" s="131">
        <v>0</v>
      </c>
    </row>
    <row r="38" spans="1:5" ht="15.75">
      <c r="A38" s="127" t="s">
        <v>272</v>
      </c>
      <c r="B38" s="128" t="s">
        <v>51</v>
      </c>
      <c r="C38" s="129">
        <v>2004</v>
      </c>
      <c r="D38" s="130">
        <v>40522.56</v>
      </c>
      <c r="E38" s="131">
        <v>0</v>
      </c>
    </row>
    <row r="39" spans="1:5" ht="15.75">
      <c r="A39" s="127" t="s">
        <v>60</v>
      </c>
      <c r="B39" s="137" t="s">
        <v>52</v>
      </c>
      <c r="C39" s="129">
        <v>2006</v>
      </c>
      <c r="D39" s="130">
        <v>34958.46</v>
      </c>
      <c r="E39" s="131">
        <v>0</v>
      </c>
    </row>
    <row r="40" spans="1:5" ht="15.75">
      <c r="A40" s="127" t="s">
        <v>60</v>
      </c>
      <c r="B40" s="128" t="s">
        <v>53</v>
      </c>
      <c r="C40" s="129">
        <v>2006</v>
      </c>
      <c r="D40" s="130">
        <v>25275.6</v>
      </c>
      <c r="E40" s="131">
        <v>0</v>
      </c>
    </row>
    <row r="41" spans="1:5" ht="15.75">
      <c r="A41" s="127" t="s">
        <v>60</v>
      </c>
      <c r="B41" s="128" t="s">
        <v>54</v>
      </c>
      <c r="C41" s="129">
        <v>2006</v>
      </c>
      <c r="D41" s="130">
        <v>26764.8</v>
      </c>
      <c r="E41" s="131">
        <v>0</v>
      </c>
    </row>
    <row r="42" spans="1:5" ht="15.75">
      <c r="A42" s="127" t="s">
        <v>109</v>
      </c>
      <c r="B42" s="128" t="s">
        <v>110</v>
      </c>
      <c r="C42" s="129">
        <v>2006</v>
      </c>
      <c r="D42" s="130">
        <v>26785.2</v>
      </c>
      <c r="E42" s="131">
        <v>0</v>
      </c>
    </row>
    <row r="43" spans="1:5" ht="15.75">
      <c r="A43" s="127" t="s">
        <v>345</v>
      </c>
      <c r="B43" s="128">
        <v>110104110000443</v>
      </c>
      <c r="C43" s="129">
        <v>2010</v>
      </c>
      <c r="D43" s="130">
        <v>6000</v>
      </c>
      <c r="E43" s="131">
        <v>0</v>
      </c>
    </row>
    <row r="44" spans="1:5" ht="15.75">
      <c r="A44" s="127" t="s">
        <v>114</v>
      </c>
      <c r="B44" s="128" t="s">
        <v>113</v>
      </c>
      <c r="C44" s="129">
        <v>2006</v>
      </c>
      <c r="D44" s="130">
        <v>6650.4</v>
      </c>
      <c r="E44" s="131">
        <v>0</v>
      </c>
    </row>
    <row r="45" spans="1:5" ht="15.75">
      <c r="A45" s="127" t="s">
        <v>282</v>
      </c>
      <c r="B45" s="128" t="s">
        <v>115</v>
      </c>
      <c r="C45" s="129">
        <v>2006</v>
      </c>
      <c r="D45" s="130">
        <v>5253</v>
      </c>
      <c r="E45" s="131">
        <v>0</v>
      </c>
    </row>
    <row r="46" spans="1:5" ht="15.75">
      <c r="A46" s="132" t="s">
        <v>342</v>
      </c>
      <c r="B46" s="133">
        <v>110104110000440</v>
      </c>
      <c r="C46" s="134">
        <v>2010</v>
      </c>
      <c r="D46" s="135">
        <v>5350</v>
      </c>
      <c r="E46" s="131">
        <v>0</v>
      </c>
    </row>
    <row r="47" spans="1:5" ht="15.75">
      <c r="A47" s="127" t="s">
        <v>118</v>
      </c>
      <c r="B47" s="128" t="s">
        <v>120</v>
      </c>
      <c r="C47" s="129">
        <v>2007</v>
      </c>
      <c r="D47" s="130">
        <v>4835</v>
      </c>
      <c r="E47" s="131">
        <v>0</v>
      </c>
    </row>
    <row r="48" spans="1:5" ht="15.75">
      <c r="A48" s="127" t="s">
        <v>118</v>
      </c>
      <c r="B48" s="128">
        <v>101041000372</v>
      </c>
      <c r="C48" s="129">
        <v>2007</v>
      </c>
      <c r="D48" s="130">
        <v>5540</v>
      </c>
      <c r="E48" s="131">
        <v>0</v>
      </c>
    </row>
    <row r="49" spans="1:5" ht="15.75">
      <c r="A49" s="127" t="s">
        <v>198</v>
      </c>
      <c r="B49" s="128">
        <v>101041000371</v>
      </c>
      <c r="C49" s="129">
        <v>2007</v>
      </c>
      <c r="D49" s="130">
        <v>8200</v>
      </c>
      <c r="E49" s="131">
        <v>0</v>
      </c>
    </row>
    <row r="50" spans="1:5" ht="15.75">
      <c r="A50" s="127" t="s">
        <v>122</v>
      </c>
      <c r="B50" s="128" t="s">
        <v>121</v>
      </c>
      <c r="C50" s="129">
        <v>2007</v>
      </c>
      <c r="D50" s="130">
        <v>44000.01</v>
      </c>
      <c r="E50" s="131">
        <v>31289.13</v>
      </c>
    </row>
    <row r="51" spans="1:5" ht="15.75">
      <c r="A51" s="127" t="s">
        <v>122</v>
      </c>
      <c r="B51" s="128" t="s">
        <v>123</v>
      </c>
      <c r="C51" s="129">
        <v>2007</v>
      </c>
      <c r="D51" s="130">
        <v>44000</v>
      </c>
      <c r="E51" s="131">
        <v>31289.12</v>
      </c>
    </row>
    <row r="52" spans="1:5" ht="15.75">
      <c r="A52" s="127" t="s">
        <v>125</v>
      </c>
      <c r="B52" s="128" t="s">
        <v>126</v>
      </c>
      <c r="C52" s="129">
        <v>2007</v>
      </c>
      <c r="D52" s="130">
        <v>10962</v>
      </c>
      <c r="E52" s="131">
        <v>0</v>
      </c>
    </row>
    <row r="53" spans="1:5" ht="15.75">
      <c r="A53" s="127" t="s">
        <v>127</v>
      </c>
      <c r="B53" s="128" t="s">
        <v>128</v>
      </c>
      <c r="C53" s="129">
        <v>2007</v>
      </c>
      <c r="D53" s="130">
        <v>31644</v>
      </c>
      <c r="E53" s="131">
        <v>0</v>
      </c>
    </row>
    <row r="54" spans="1:5" ht="15.75">
      <c r="A54" s="127" t="s">
        <v>127</v>
      </c>
      <c r="B54" s="128" t="s">
        <v>129</v>
      </c>
      <c r="C54" s="129">
        <v>2007</v>
      </c>
      <c r="D54" s="130">
        <v>31644</v>
      </c>
      <c r="E54" s="131">
        <v>0</v>
      </c>
    </row>
    <row r="55" spans="1:5" ht="15.75">
      <c r="A55" s="127" t="s">
        <v>192</v>
      </c>
      <c r="B55" s="128">
        <v>101041000421</v>
      </c>
      <c r="C55" s="129">
        <v>2008</v>
      </c>
      <c r="D55" s="130">
        <v>7450</v>
      </c>
      <c r="E55" s="131">
        <v>0</v>
      </c>
    </row>
    <row r="56" spans="1:5" ht="15.75">
      <c r="A56" s="127" t="s">
        <v>341</v>
      </c>
      <c r="B56" s="128">
        <v>31</v>
      </c>
      <c r="C56" s="129">
        <v>2010</v>
      </c>
      <c r="D56" s="130">
        <v>2650</v>
      </c>
      <c r="E56" s="131">
        <v>0</v>
      </c>
    </row>
    <row r="57" spans="1:5" ht="33" customHeight="1">
      <c r="A57" s="138" t="s">
        <v>340</v>
      </c>
      <c r="B57" s="128">
        <v>110104110000439</v>
      </c>
      <c r="C57" s="129">
        <v>2010</v>
      </c>
      <c r="D57" s="130">
        <v>6750</v>
      </c>
      <c r="E57" s="131">
        <v>0</v>
      </c>
    </row>
    <row r="58" spans="1:5" ht="15.75">
      <c r="A58" s="127" t="s">
        <v>109</v>
      </c>
      <c r="B58" s="128">
        <v>101041000423</v>
      </c>
      <c r="C58" s="129">
        <v>2008</v>
      </c>
      <c r="D58" s="130">
        <v>18700</v>
      </c>
      <c r="E58" s="131">
        <v>0</v>
      </c>
    </row>
    <row r="59" spans="1:5" ht="15.75">
      <c r="A59" s="127" t="s">
        <v>193</v>
      </c>
      <c r="B59" s="128">
        <v>101041000424</v>
      </c>
      <c r="C59" s="129">
        <v>2008</v>
      </c>
      <c r="D59" s="130">
        <v>18550</v>
      </c>
      <c r="E59" s="131">
        <v>0</v>
      </c>
    </row>
    <row r="60" spans="1:5" ht="15.75">
      <c r="A60" s="127" t="s">
        <v>283</v>
      </c>
      <c r="B60" s="128">
        <v>110104109000426</v>
      </c>
      <c r="C60" s="129">
        <v>2009</v>
      </c>
      <c r="D60" s="130">
        <v>22500</v>
      </c>
      <c r="E60" s="131">
        <v>1875</v>
      </c>
    </row>
    <row r="61" spans="1:5" ht="15.75">
      <c r="A61" s="127" t="s">
        <v>275</v>
      </c>
      <c r="B61" s="128">
        <v>110104109000428</v>
      </c>
      <c r="C61" s="129">
        <v>2009</v>
      </c>
      <c r="D61" s="130">
        <v>10369</v>
      </c>
      <c r="E61" s="131">
        <v>0</v>
      </c>
    </row>
    <row r="62" spans="1:5" ht="15.75">
      <c r="A62" s="127" t="s">
        <v>274</v>
      </c>
      <c r="B62" s="128">
        <v>110104109000431</v>
      </c>
      <c r="C62" s="129">
        <v>2009</v>
      </c>
      <c r="D62" s="130">
        <v>4566</v>
      </c>
      <c r="E62" s="131">
        <v>0</v>
      </c>
    </row>
    <row r="63" spans="1:5" ht="33" customHeight="1">
      <c r="A63" s="138" t="s">
        <v>284</v>
      </c>
      <c r="B63" s="128">
        <v>110104109000435</v>
      </c>
      <c r="C63" s="129">
        <v>2009</v>
      </c>
      <c r="D63" s="130">
        <v>4000</v>
      </c>
      <c r="E63" s="131">
        <v>0</v>
      </c>
    </row>
    <row r="64" spans="1:5" ht="15.75">
      <c r="A64" s="127" t="s">
        <v>285</v>
      </c>
      <c r="B64" s="128">
        <v>110104109000436</v>
      </c>
      <c r="C64" s="129">
        <v>2009</v>
      </c>
      <c r="D64" s="130">
        <v>20650</v>
      </c>
      <c r="E64" s="131">
        <v>6883.36</v>
      </c>
    </row>
    <row r="65" spans="1:5" ht="15.75">
      <c r="A65" s="132" t="s">
        <v>343</v>
      </c>
      <c r="B65" s="128">
        <v>110104110000441</v>
      </c>
      <c r="C65" s="129">
        <v>2010</v>
      </c>
      <c r="D65" s="130">
        <v>9000</v>
      </c>
      <c r="E65" s="131">
        <v>0</v>
      </c>
    </row>
    <row r="66" spans="1:5" ht="15.75">
      <c r="A66" s="127" t="s">
        <v>274</v>
      </c>
      <c r="B66" s="128">
        <v>110104109000432</v>
      </c>
      <c r="C66" s="129">
        <v>2009</v>
      </c>
      <c r="D66" s="130">
        <v>4566</v>
      </c>
      <c r="E66" s="131">
        <v>0</v>
      </c>
    </row>
    <row r="67" spans="1:5" ht="31.5">
      <c r="A67" s="127" t="s">
        <v>619</v>
      </c>
      <c r="B67" s="128" t="s">
        <v>616</v>
      </c>
      <c r="C67" s="129">
        <v>2011</v>
      </c>
      <c r="D67" s="130">
        <v>14260</v>
      </c>
      <c r="E67" s="131">
        <v>0</v>
      </c>
    </row>
    <row r="68" spans="1:5" ht="31.5">
      <c r="A68" s="138" t="s">
        <v>610</v>
      </c>
      <c r="B68" s="128">
        <v>110104211000445</v>
      </c>
      <c r="C68" s="129">
        <v>2011</v>
      </c>
      <c r="D68" s="130">
        <v>4800</v>
      </c>
      <c r="E68" s="131">
        <v>0</v>
      </c>
    </row>
    <row r="69" spans="1:5" ht="15.75">
      <c r="A69" s="127" t="s">
        <v>611</v>
      </c>
      <c r="B69" s="128">
        <v>110104211000446</v>
      </c>
      <c r="C69" s="129">
        <v>2011</v>
      </c>
      <c r="D69" s="130">
        <v>4050</v>
      </c>
      <c r="E69" s="131">
        <v>0</v>
      </c>
    </row>
    <row r="70" spans="1:5" ht="15.75">
      <c r="A70" s="127"/>
      <c r="B70" s="128"/>
      <c r="C70" s="129"/>
      <c r="D70" s="130"/>
      <c r="E70" s="131"/>
    </row>
    <row r="71" spans="1:5" ht="15.75">
      <c r="A71" s="139" t="s">
        <v>601</v>
      </c>
      <c r="B71" s="140"/>
      <c r="C71" s="129"/>
      <c r="D71" s="141">
        <f>SUM(D26:D69)</f>
        <v>677146.52</v>
      </c>
      <c r="E71" s="142">
        <f>SUM(E26:E69)</f>
        <v>71336.61</v>
      </c>
    </row>
    <row r="72" spans="1:5" ht="15.75">
      <c r="A72" s="466" t="s">
        <v>6</v>
      </c>
      <c r="B72" s="467"/>
      <c r="C72" s="467"/>
      <c r="D72" s="467"/>
      <c r="E72" s="468"/>
    </row>
    <row r="73" spans="1:5" ht="15.75">
      <c r="A73" s="146" t="s">
        <v>62</v>
      </c>
      <c r="B73" s="147" t="s">
        <v>55</v>
      </c>
      <c r="C73" s="129">
        <v>2003</v>
      </c>
      <c r="D73" s="130">
        <v>107100</v>
      </c>
      <c r="E73" s="131">
        <v>0</v>
      </c>
    </row>
    <row r="74" spans="1:5" ht="15.75">
      <c r="A74" s="146" t="s">
        <v>276</v>
      </c>
      <c r="B74" s="147">
        <v>110105109000010</v>
      </c>
      <c r="C74" s="129">
        <v>2009</v>
      </c>
      <c r="D74" s="130">
        <v>275000</v>
      </c>
      <c r="E74" s="131">
        <v>119166.78</v>
      </c>
    </row>
    <row r="75" spans="1:5" ht="15.75">
      <c r="A75" s="139" t="s">
        <v>602</v>
      </c>
      <c r="B75" s="140"/>
      <c r="C75" s="129"/>
      <c r="D75" s="141">
        <f>D73+D74</f>
        <v>382100</v>
      </c>
      <c r="E75" s="142">
        <f>E74</f>
        <v>119166.78</v>
      </c>
    </row>
    <row r="76" spans="1:5" ht="15.75">
      <c r="A76" s="466" t="s">
        <v>7</v>
      </c>
      <c r="B76" s="467"/>
      <c r="C76" s="467"/>
      <c r="D76" s="467"/>
      <c r="E76" s="468"/>
    </row>
    <row r="77" spans="1:5" ht="15.75">
      <c r="A77" s="127" t="s">
        <v>8</v>
      </c>
      <c r="B77" s="148" t="s">
        <v>56</v>
      </c>
      <c r="C77" s="129">
        <v>1970</v>
      </c>
      <c r="D77" s="130">
        <v>3353.76</v>
      </c>
      <c r="E77" s="131">
        <v>0</v>
      </c>
    </row>
    <row r="78" spans="1:5" ht="15.75">
      <c r="A78" s="127" t="s">
        <v>9</v>
      </c>
      <c r="B78" s="148" t="s">
        <v>57</v>
      </c>
      <c r="C78" s="129">
        <v>1973</v>
      </c>
      <c r="D78" s="130">
        <v>3940.56</v>
      </c>
      <c r="E78" s="131">
        <v>0</v>
      </c>
    </row>
    <row r="79" spans="1:5" ht="15.75">
      <c r="A79" s="127" t="s">
        <v>11</v>
      </c>
      <c r="B79" s="128" t="s">
        <v>58</v>
      </c>
      <c r="C79" s="129">
        <v>1987</v>
      </c>
      <c r="D79" s="130">
        <v>4572.66</v>
      </c>
      <c r="E79" s="131">
        <v>0</v>
      </c>
    </row>
    <row r="80" spans="1:5" ht="31.5">
      <c r="A80" s="127" t="s">
        <v>19</v>
      </c>
      <c r="B80" s="128" t="s">
        <v>59</v>
      </c>
      <c r="C80" s="129">
        <v>1989</v>
      </c>
      <c r="D80" s="130">
        <v>76265.4</v>
      </c>
      <c r="E80" s="131">
        <v>0</v>
      </c>
    </row>
    <row r="81" spans="1:5" ht="15.75">
      <c r="A81" s="127" t="s">
        <v>132</v>
      </c>
      <c r="B81" s="128" t="s">
        <v>133</v>
      </c>
      <c r="C81" s="129">
        <v>2006</v>
      </c>
      <c r="D81" s="130">
        <v>3978</v>
      </c>
      <c r="E81" s="131">
        <v>0</v>
      </c>
    </row>
    <row r="82" spans="1:5" ht="15.75">
      <c r="A82" s="127" t="s">
        <v>134</v>
      </c>
      <c r="B82" s="128" t="s">
        <v>135</v>
      </c>
      <c r="C82" s="129">
        <v>2006</v>
      </c>
      <c r="D82" s="130">
        <v>3825</v>
      </c>
      <c r="E82" s="131">
        <v>0</v>
      </c>
    </row>
    <row r="83" spans="1:5" ht="15.75">
      <c r="A83" s="127" t="s">
        <v>136</v>
      </c>
      <c r="B83" s="128" t="s">
        <v>137</v>
      </c>
      <c r="C83" s="129">
        <v>2008</v>
      </c>
      <c r="D83" s="130">
        <v>5750</v>
      </c>
      <c r="E83" s="131">
        <v>0</v>
      </c>
    </row>
    <row r="84" spans="1:5" ht="15.75">
      <c r="A84" s="127" t="s">
        <v>10</v>
      </c>
      <c r="B84" s="128" t="s">
        <v>138</v>
      </c>
      <c r="C84" s="129">
        <v>2008</v>
      </c>
      <c r="D84" s="130">
        <v>4130</v>
      </c>
      <c r="E84" s="131">
        <v>0</v>
      </c>
    </row>
    <row r="85" spans="1:5" ht="15.75">
      <c r="A85" s="127" t="s">
        <v>139</v>
      </c>
      <c r="B85" s="128" t="s">
        <v>140</v>
      </c>
      <c r="C85" s="129">
        <v>2008</v>
      </c>
      <c r="D85" s="130">
        <v>3800</v>
      </c>
      <c r="E85" s="131">
        <v>0</v>
      </c>
    </row>
    <row r="86" spans="1:5" ht="15.75">
      <c r="A86" s="127" t="s">
        <v>194</v>
      </c>
      <c r="B86" s="128">
        <v>101061000308</v>
      </c>
      <c r="C86" s="129">
        <v>2008</v>
      </c>
      <c r="D86" s="130">
        <v>12251</v>
      </c>
      <c r="E86" s="131">
        <v>0</v>
      </c>
    </row>
    <row r="87" spans="1:5" ht="15.75">
      <c r="A87" s="127" t="s">
        <v>195</v>
      </c>
      <c r="B87" s="128">
        <v>101061000312</v>
      </c>
      <c r="C87" s="129">
        <v>2008</v>
      </c>
      <c r="D87" s="130">
        <v>3250</v>
      </c>
      <c r="E87" s="131">
        <v>0</v>
      </c>
    </row>
    <row r="88" spans="1:5" ht="15.75">
      <c r="A88" s="127" t="s">
        <v>195</v>
      </c>
      <c r="B88" s="128">
        <v>101061000313</v>
      </c>
      <c r="C88" s="129">
        <v>2008</v>
      </c>
      <c r="D88" s="130">
        <v>3250</v>
      </c>
      <c r="E88" s="131">
        <v>0</v>
      </c>
    </row>
    <row r="89" spans="1:5" ht="15.75">
      <c r="A89" s="127" t="s">
        <v>195</v>
      </c>
      <c r="B89" s="128">
        <v>101061000314</v>
      </c>
      <c r="C89" s="129">
        <v>2008</v>
      </c>
      <c r="D89" s="130">
        <v>3250</v>
      </c>
      <c r="E89" s="131">
        <v>0</v>
      </c>
    </row>
    <row r="90" spans="1:5" ht="15.75">
      <c r="A90" s="127" t="s">
        <v>142</v>
      </c>
      <c r="B90" s="140">
        <v>101061000271</v>
      </c>
      <c r="C90" s="129">
        <v>2007</v>
      </c>
      <c r="D90" s="130">
        <v>8000</v>
      </c>
      <c r="E90" s="131">
        <v>0</v>
      </c>
    </row>
    <row r="91" spans="1:5" ht="15.75">
      <c r="A91" s="127" t="s">
        <v>277</v>
      </c>
      <c r="B91" s="140">
        <v>110106109000332</v>
      </c>
      <c r="C91" s="129">
        <v>2009</v>
      </c>
      <c r="D91" s="130">
        <v>12700</v>
      </c>
      <c r="E91" s="131">
        <v>0</v>
      </c>
    </row>
    <row r="92" spans="1:5" ht="15.75">
      <c r="A92" s="127" t="s">
        <v>286</v>
      </c>
      <c r="B92" s="140">
        <v>18</v>
      </c>
      <c r="C92" s="129">
        <v>2009</v>
      </c>
      <c r="D92" s="130">
        <v>3600</v>
      </c>
      <c r="E92" s="131">
        <v>0</v>
      </c>
    </row>
    <row r="93" spans="1:5" ht="15.75">
      <c r="A93" s="127" t="s">
        <v>350</v>
      </c>
      <c r="B93" s="140">
        <v>110106110000444</v>
      </c>
      <c r="C93" s="129">
        <v>2010</v>
      </c>
      <c r="D93" s="130">
        <v>3950</v>
      </c>
      <c r="E93" s="131">
        <v>0</v>
      </c>
    </row>
    <row r="94" spans="1:5" ht="31.5">
      <c r="A94" s="127" t="s">
        <v>618</v>
      </c>
      <c r="B94" s="133" t="s">
        <v>617</v>
      </c>
      <c r="C94" s="129">
        <v>2011</v>
      </c>
      <c r="D94" s="130">
        <v>6328.8</v>
      </c>
      <c r="E94" s="131">
        <v>0</v>
      </c>
    </row>
    <row r="95" spans="1:5" ht="15.75">
      <c r="A95" s="127" t="s">
        <v>612</v>
      </c>
      <c r="B95" s="140">
        <v>110106110000450</v>
      </c>
      <c r="C95" s="129">
        <v>2011</v>
      </c>
      <c r="D95" s="130">
        <v>3200</v>
      </c>
      <c r="E95" s="131">
        <v>0</v>
      </c>
    </row>
    <row r="96" spans="1:5" ht="15.75">
      <c r="A96" s="127" t="s">
        <v>613</v>
      </c>
      <c r="B96" s="140">
        <v>110106111000449</v>
      </c>
      <c r="C96" s="129">
        <v>2011</v>
      </c>
      <c r="D96" s="130">
        <v>3200</v>
      </c>
      <c r="E96" s="131">
        <v>0</v>
      </c>
    </row>
    <row r="97" spans="1:5" ht="15.75">
      <c r="A97" s="127" t="s">
        <v>614</v>
      </c>
      <c r="B97" s="140">
        <v>110106111000448</v>
      </c>
      <c r="C97" s="129">
        <v>2011</v>
      </c>
      <c r="D97" s="130">
        <v>3720</v>
      </c>
      <c r="E97" s="131">
        <v>0</v>
      </c>
    </row>
    <row r="98" spans="1:5" ht="15.75">
      <c r="A98" s="139" t="s">
        <v>603</v>
      </c>
      <c r="B98" s="140"/>
      <c r="C98" s="129"/>
      <c r="D98" s="141">
        <f>SUM(D77:D97)</f>
        <v>176315.18</v>
      </c>
      <c r="E98" s="142">
        <f>SUM(E77:E97)</f>
        <v>0</v>
      </c>
    </row>
    <row r="99" spans="1:7" ht="31.5" customHeight="1">
      <c r="A99" s="149" t="s">
        <v>365</v>
      </c>
      <c r="B99" s="140"/>
      <c r="C99" s="129"/>
      <c r="D99" s="141">
        <f>D98+D75+D71+D24+D15</f>
        <v>3596645.06</v>
      </c>
      <c r="E99" s="142">
        <f>E98+E75+E71+E24+E15</f>
        <v>1530749.65</v>
      </c>
      <c r="F99" s="136"/>
      <c r="G99" s="136"/>
    </row>
    <row r="100" spans="1:5" ht="18.75">
      <c r="A100" s="463" t="s">
        <v>288</v>
      </c>
      <c r="B100" s="464"/>
      <c r="C100" s="464"/>
      <c r="D100" s="464"/>
      <c r="E100" s="465"/>
    </row>
    <row r="101" spans="1:5" ht="31.5">
      <c r="A101" s="150" t="s">
        <v>68</v>
      </c>
      <c r="B101" s="140">
        <v>101010001</v>
      </c>
      <c r="C101" s="129">
        <v>1967</v>
      </c>
      <c r="D101" s="130">
        <v>8206713</v>
      </c>
      <c r="E101" s="131">
        <v>3476008.21</v>
      </c>
    </row>
    <row r="102" spans="1:5" ht="15.75">
      <c r="A102" s="150" t="s">
        <v>289</v>
      </c>
      <c r="B102" s="140">
        <v>1114521127002</v>
      </c>
      <c r="C102" s="129">
        <v>1967</v>
      </c>
      <c r="D102" s="130">
        <v>442681.29</v>
      </c>
      <c r="E102" s="131">
        <v>373104.35</v>
      </c>
    </row>
    <row r="103" spans="1:5" ht="15.75">
      <c r="A103" s="139" t="s">
        <v>599</v>
      </c>
      <c r="B103" s="140"/>
      <c r="C103" s="129"/>
      <c r="D103" s="141">
        <f>SUM(D101:D102)</f>
        <v>8649394.29</v>
      </c>
      <c r="E103" s="142">
        <f>SUM(E101:E102)</f>
        <v>3849112.56</v>
      </c>
    </row>
    <row r="104" spans="1:5" ht="15.75">
      <c r="A104" s="466" t="s">
        <v>16</v>
      </c>
      <c r="B104" s="467"/>
      <c r="C104" s="467"/>
      <c r="D104" s="467"/>
      <c r="E104" s="468"/>
    </row>
    <row r="105" spans="1:5" ht="31.5">
      <c r="A105" s="138" t="s">
        <v>69</v>
      </c>
      <c r="B105" s="140">
        <v>1110037</v>
      </c>
      <c r="C105" s="129">
        <v>1970</v>
      </c>
      <c r="D105" s="130">
        <v>84598</v>
      </c>
      <c r="E105" s="131">
        <v>16360.29</v>
      </c>
    </row>
    <row r="106" spans="1:5" ht="15.75">
      <c r="A106" s="139" t="s">
        <v>604</v>
      </c>
      <c r="B106" s="140"/>
      <c r="C106" s="129"/>
      <c r="D106" s="141">
        <v>84598</v>
      </c>
      <c r="E106" s="142">
        <f>SUM(E105)</f>
        <v>16360.29</v>
      </c>
    </row>
    <row r="107" spans="1:5" ht="15.75">
      <c r="A107" s="466" t="s">
        <v>0</v>
      </c>
      <c r="B107" s="467"/>
      <c r="C107" s="467"/>
      <c r="D107" s="467"/>
      <c r="E107" s="468"/>
    </row>
    <row r="108" spans="1:5" ht="15.75">
      <c r="A108" s="143" t="s">
        <v>351</v>
      </c>
      <c r="B108" s="144"/>
      <c r="C108" s="144"/>
      <c r="D108" s="144"/>
      <c r="E108" s="145"/>
    </row>
    <row r="109" spans="1:5" ht="15.75">
      <c r="A109" s="127" t="s">
        <v>71</v>
      </c>
      <c r="B109" s="151" t="s">
        <v>203</v>
      </c>
      <c r="C109" s="129">
        <v>1996</v>
      </c>
      <c r="D109" s="130">
        <v>8984</v>
      </c>
      <c r="E109" s="131">
        <v>0</v>
      </c>
    </row>
    <row r="110" spans="1:5" ht="15.75">
      <c r="A110" s="127" t="s">
        <v>76</v>
      </c>
      <c r="B110" s="151">
        <v>1380188</v>
      </c>
      <c r="C110" s="129">
        <v>1997</v>
      </c>
      <c r="D110" s="130">
        <v>24184</v>
      </c>
      <c r="E110" s="131">
        <v>773.83</v>
      </c>
    </row>
    <row r="111" spans="1:5" ht="15.75">
      <c r="A111" s="127" t="s">
        <v>71</v>
      </c>
      <c r="B111" s="151">
        <v>1380169</v>
      </c>
      <c r="C111" s="129">
        <v>1996</v>
      </c>
      <c r="D111" s="130">
        <v>8319</v>
      </c>
      <c r="E111" s="131">
        <v>0</v>
      </c>
    </row>
    <row r="112" spans="1:5" ht="31.5">
      <c r="A112" s="127" t="s">
        <v>93</v>
      </c>
      <c r="B112" s="152" t="s">
        <v>200</v>
      </c>
      <c r="C112" s="129">
        <v>1999</v>
      </c>
      <c r="D112" s="130">
        <v>4030</v>
      </c>
      <c r="E112" s="131">
        <v>0</v>
      </c>
    </row>
    <row r="113" spans="1:5" ht="15.75">
      <c r="A113" s="127" t="s">
        <v>72</v>
      </c>
      <c r="B113" s="151" t="s">
        <v>204</v>
      </c>
      <c r="C113" s="129">
        <v>1988</v>
      </c>
      <c r="D113" s="130">
        <v>4607</v>
      </c>
      <c r="E113" s="131">
        <v>0</v>
      </c>
    </row>
    <row r="114" spans="1:5" ht="15.75">
      <c r="A114" s="127" t="s">
        <v>72</v>
      </c>
      <c r="B114" s="151" t="s">
        <v>205</v>
      </c>
      <c r="C114" s="129">
        <v>1988</v>
      </c>
      <c r="D114" s="130">
        <v>4607</v>
      </c>
      <c r="E114" s="131">
        <v>0</v>
      </c>
    </row>
    <row r="115" spans="1:5" ht="15.75">
      <c r="A115" s="127" t="s">
        <v>291</v>
      </c>
      <c r="B115" s="151" t="s">
        <v>206</v>
      </c>
      <c r="C115" s="129">
        <v>1998</v>
      </c>
      <c r="D115" s="130">
        <v>15013</v>
      </c>
      <c r="E115" s="131">
        <v>0</v>
      </c>
    </row>
    <row r="116" spans="1:5" ht="15.75">
      <c r="A116" s="127" t="s">
        <v>74</v>
      </c>
      <c r="B116" s="151" t="s">
        <v>207</v>
      </c>
      <c r="C116" s="129">
        <v>1994</v>
      </c>
      <c r="D116" s="130">
        <v>19136</v>
      </c>
      <c r="E116" s="131">
        <v>0</v>
      </c>
    </row>
    <row r="117" spans="1:5" ht="15.75">
      <c r="A117" s="127" t="s">
        <v>75</v>
      </c>
      <c r="B117" s="151" t="s">
        <v>208</v>
      </c>
      <c r="C117" s="129">
        <v>1996</v>
      </c>
      <c r="D117" s="130">
        <v>6094</v>
      </c>
      <c r="E117" s="131">
        <v>0</v>
      </c>
    </row>
    <row r="118" spans="1:5" ht="15.75">
      <c r="A118" s="127" t="s">
        <v>75</v>
      </c>
      <c r="B118" s="151" t="s">
        <v>209</v>
      </c>
      <c r="C118" s="129">
        <v>1996</v>
      </c>
      <c r="D118" s="130">
        <v>6094</v>
      </c>
      <c r="E118" s="131">
        <v>0</v>
      </c>
    </row>
    <row r="119" spans="1:5" ht="15.75">
      <c r="A119" s="127" t="s">
        <v>77</v>
      </c>
      <c r="B119" s="151" t="s">
        <v>211</v>
      </c>
      <c r="C119" s="129">
        <v>1988</v>
      </c>
      <c r="D119" s="130">
        <v>9972</v>
      </c>
      <c r="E119" s="131">
        <v>0</v>
      </c>
    </row>
    <row r="120" spans="1:5" ht="15.75">
      <c r="A120" s="127" t="s">
        <v>78</v>
      </c>
      <c r="B120" s="151" t="s">
        <v>212</v>
      </c>
      <c r="C120" s="129">
        <v>1988</v>
      </c>
      <c r="D120" s="130">
        <v>20053</v>
      </c>
      <c r="E120" s="131">
        <v>0</v>
      </c>
    </row>
    <row r="121" spans="1:5" ht="15.75">
      <c r="A121" s="127" t="s">
        <v>79</v>
      </c>
      <c r="B121" s="151" t="s">
        <v>213</v>
      </c>
      <c r="C121" s="129">
        <v>1987</v>
      </c>
      <c r="D121" s="130">
        <v>10979</v>
      </c>
      <c r="E121" s="131">
        <v>0</v>
      </c>
    </row>
    <row r="122" spans="1:5" ht="15.75">
      <c r="A122" s="127" t="s">
        <v>80</v>
      </c>
      <c r="B122" s="151">
        <v>4143696190037</v>
      </c>
      <c r="C122" s="129">
        <v>2008</v>
      </c>
      <c r="D122" s="130">
        <v>20200</v>
      </c>
      <c r="E122" s="131">
        <v>16223.58</v>
      </c>
    </row>
    <row r="123" spans="1:5" ht="15.75">
      <c r="A123" s="127" t="s">
        <v>292</v>
      </c>
      <c r="B123" s="151">
        <v>11010418</v>
      </c>
      <c r="C123" s="129">
        <v>2006</v>
      </c>
      <c r="D123" s="130">
        <v>8240</v>
      </c>
      <c r="E123" s="131">
        <v>0</v>
      </c>
    </row>
    <row r="124" spans="1:5" ht="15.75">
      <c r="A124" s="127" t="s">
        <v>170</v>
      </c>
      <c r="B124" s="140">
        <v>4143230140030</v>
      </c>
      <c r="C124" s="129">
        <v>2008</v>
      </c>
      <c r="D124" s="130">
        <v>4006.8</v>
      </c>
      <c r="E124" s="131">
        <v>0</v>
      </c>
    </row>
    <row r="125" spans="1:5" ht="15.75">
      <c r="A125" s="127" t="s">
        <v>254</v>
      </c>
      <c r="B125" s="140">
        <v>110104409000066</v>
      </c>
      <c r="C125" s="129">
        <v>2009</v>
      </c>
      <c r="D125" s="130">
        <v>9000</v>
      </c>
      <c r="E125" s="131">
        <v>0</v>
      </c>
    </row>
    <row r="126" spans="1:5" ht="31.5">
      <c r="A126" s="138" t="s">
        <v>588</v>
      </c>
      <c r="B126" s="140">
        <v>410134000001</v>
      </c>
      <c r="C126" s="129">
        <v>2011</v>
      </c>
      <c r="D126" s="130">
        <v>4100</v>
      </c>
      <c r="E126" s="131">
        <v>0</v>
      </c>
    </row>
    <row r="127" spans="1:5" ht="15.75">
      <c r="A127" s="127" t="s">
        <v>236</v>
      </c>
      <c r="B127" s="140">
        <v>4143020100060</v>
      </c>
      <c r="C127" s="129">
        <v>2008</v>
      </c>
      <c r="D127" s="130">
        <v>15995</v>
      </c>
      <c r="E127" s="131">
        <v>0</v>
      </c>
    </row>
    <row r="128" spans="1:5" ht="20.25" customHeight="1">
      <c r="A128" s="127" t="s">
        <v>297</v>
      </c>
      <c r="B128" s="140">
        <v>4143020209062</v>
      </c>
      <c r="C128" s="129">
        <v>2008</v>
      </c>
      <c r="D128" s="130">
        <v>25832</v>
      </c>
      <c r="E128" s="131">
        <v>0.04</v>
      </c>
    </row>
    <row r="129" spans="1:5" ht="16.5" customHeight="1">
      <c r="A129" s="127" t="s">
        <v>293</v>
      </c>
      <c r="B129" s="140">
        <v>4143020320063</v>
      </c>
      <c r="C129" s="129">
        <v>2008</v>
      </c>
      <c r="D129" s="130">
        <v>4840</v>
      </c>
      <c r="E129" s="131">
        <v>0</v>
      </c>
    </row>
    <row r="130" spans="1:5" ht="15.75">
      <c r="A130" s="127" t="s">
        <v>160</v>
      </c>
      <c r="B130" s="151">
        <v>11010413</v>
      </c>
      <c r="C130" s="129">
        <v>2006</v>
      </c>
      <c r="D130" s="130">
        <v>4326</v>
      </c>
      <c r="E130" s="131">
        <v>0</v>
      </c>
    </row>
    <row r="131" spans="1:5" ht="15.75">
      <c r="A131" s="127" t="s">
        <v>271</v>
      </c>
      <c r="B131" s="140">
        <v>110104409000068</v>
      </c>
      <c r="C131" s="129">
        <v>2009</v>
      </c>
      <c r="D131" s="130">
        <v>17000</v>
      </c>
      <c r="E131" s="131">
        <v>0</v>
      </c>
    </row>
    <row r="132" spans="1:5" ht="15.75">
      <c r="A132" s="127" t="s">
        <v>255</v>
      </c>
      <c r="B132" s="140">
        <v>10104109000069</v>
      </c>
      <c r="C132" s="129">
        <v>2009</v>
      </c>
      <c r="D132" s="130">
        <v>4500</v>
      </c>
      <c r="E132" s="131">
        <v>0</v>
      </c>
    </row>
    <row r="133" spans="1:5" ht="15.75">
      <c r="A133" s="127" t="s">
        <v>159</v>
      </c>
      <c r="B133" s="140">
        <v>11010409</v>
      </c>
      <c r="C133" s="129">
        <v>2006</v>
      </c>
      <c r="D133" s="130">
        <v>8209</v>
      </c>
      <c r="E133" s="131">
        <v>0</v>
      </c>
    </row>
    <row r="134" spans="1:5" ht="15.75">
      <c r="A134" s="127" t="s">
        <v>159</v>
      </c>
      <c r="B134" s="140">
        <v>11010408</v>
      </c>
      <c r="C134" s="129">
        <v>2006</v>
      </c>
      <c r="D134" s="130">
        <v>8209</v>
      </c>
      <c r="E134" s="131">
        <v>0</v>
      </c>
    </row>
    <row r="135" spans="1:5" ht="15.75">
      <c r="A135" s="127" t="s">
        <v>161</v>
      </c>
      <c r="B135" s="140">
        <v>11010410</v>
      </c>
      <c r="C135" s="129">
        <v>2006</v>
      </c>
      <c r="D135" s="130">
        <v>9270</v>
      </c>
      <c r="E135" s="131">
        <v>0</v>
      </c>
    </row>
    <row r="136" spans="1:5" ht="15.75">
      <c r="A136" s="127" t="s">
        <v>161</v>
      </c>
      <c r="B136" s="140">
        <v>11010411</v>
      </c>
      <c r="C136" s="129">
        <v>2006</v>
      </c>
      <c r="D136" s="130">
        <v>9270</v>
      </c>
      <c r="E136" s="131">
        <v>0</v>
      </c>
    </row>
    <row r="137" spans="1:5" ht="15.75">
      <c r="A137" s="127" t="s">
        <v>164</v>
      </c>
      <c r="B137" s="140">
        <v>4143322434005</v>
      </c>
      <c r="C137" s="129">
        <v>2007</v>
      </c>
      <c r="D137" s="130">
        <v>6200</v>
      </c>
      <c r="E137" s="131">
        <v>0</v>
      </c>
    </row>
    <row r="138" spans="1:5" ht="15.75">
      <c r="A138" s="127" t="s">
        <v>253</v>
      </c>
      <c r="B138" s="140">
        <v>4143322060014</v>
      </c>
      <c r="C138" s="129">
        <v>2007</v>
      </c>
      <c r="D138" s="130">
        <v>35000</v>
      </c>
      <c r="E138" s="131">
        <v>21459.26</v>
      </c>
    </row>
    <row r="139" spans="1:5" ht="15.75">
      <c r="A139" s="127" t="s">
        <v>303</v>
      </c>
      <c r="B139" s="140">
        <v>4143322435034</v>
      </c>
      <c r="C139" s="129">
        <v>2008</v>
      </c>
      <c r="D139" s="130">
        <v>6800</v>
      </c>
      <c r="E139" s="131">
        <v>0</v>
      </c>
    </row>
    <row r="140" spans="1:5" ht="15.75">
      <c r="A140" s="127" t="s">
        <v>165</v>
      </c>
      <c r="B140" s="140">
        <v>4143322435005</v>
      </c>
      <c r="C140" s="129">
        <v>2007</v>
      </c>
      <c r="D140" s="130">
        <v>16890</v>
      </c>
      <c r="E140" s="131">
        <v>0</v>
      </c>
    </row>
    <row r="141" spans="1:5" ht="15.75">
      <c r="A141" s="127" t="s">
        <v>166</v>
      </c>
      <c r="B141" s="140">
        <v>4143020010044</v>
      </c>
      <c r="C141" s="129">
        <v>2007</v>
      </c>
      <c r="D141" s="130">
        <v>26900</v>
      </c>
      <c r="E141" s="131">
        <v>0</v>
      </c>
    </row>
    <row r="142" spans="1:5" ht="15.75">
      <c r="A142" s="127" t="s">
        <v>169</v>
      </c>
      <c r="B142" s="140">
        <v>4143010210029</v>
      </c>
      <c r="C142" s="129">
        <v>2008</v>
      </c>
      <c r="D142" s="130">
        <v>8800</v>
      </c>
      <c r="E142" s="131">
        <v>0</v>
      </c>
    </row>
    <row r="143" spans="1:5" ht="15.75">
      <c r="A143" s="127" t="s">
        <v>228</v>
      </c>
      <c r="B143" s="140">
        <v>4142813100038</v>
      </c>
      <c r="C143" s="129">
        <v>2000</v>
      </c>
      <c r="D143" s="130">
        <v>29822</v>
      </c>
      <c r="E143" s="131">
        <v>0</v>
      </c>
    </row>
    <row r="144" spans="1:5" ht="15.75">
      <c r="A144" s="127" t="s">
        <v>228</v>
      </c>
      <c r="B144" s="140">
        <v>4142813100039</v>
      </c>
      <c r="C144" s="129">
        <v>2000</v>
      </c>
      <c r="D144" s="130">
        <v>29822</v>
      </c>
      <c r="E144" s="131">
        <v>0</v>
      </c>
    </row>
    <row r="145" spans="1:5" ht="15.75">
      <c r="A145" s="127" t="s">
        <v>228</v>
      </c>
      <c r="B145" s="140">
        <v>4142813100040</v>
      </c>
      <c r="C145" s="129">
        <v>2000</v>
      </c>
      <c r="D145" s="130">
        <v>29822</v>
      </c>
      <c r="E145" s="131">
        <v>0</v>
      </c>
    </row>
    <row r="146" spans="1:5" ht="15.75">
      <c r="A146" s="127" t="s">
        <v>228</v>
      </c>
      <c r="B146" s="140">
        <v>4142813100041</v>
      </c>
      <c r="C146" s="129">
        <v>2000</v>
      </c>
      <c r="D146" s="130">
        <v>29822</v>
      </c>
      <c r="E146" s="131">
        <v>0</v>
      </c>
    </row>
    <row r="147" spans="1:5" ht="15.75">
      <c r="A147" s="127" t="s">
        <v>233</v>
      </c>
      <c r="B147" s="140">
        <v>4142912100042</v>
      </c>
      <c r="C147" s="129">
        <v>2000</v>
      </c>
      <c r="D147" s="130">
        <v>10834</v>
      </c>
      <c r="E147" s="131">
        <v>0</v>
      </c>
    </row>
    <row r="148" spans="1:5" ht="15.75">
      <c r="A148" s="127" t="s">
        <v>234</v>
      </c>
      <c r="B148" s="140">
        <v>4142912100043</v>
      </c>
      <c r="C148" s="129">
        <v>2000</v>
      </c>
      <c r="D148" s="130">
        <v>10834</v>
      </c>
      <c r="E148" s="131">
        <v>0</v>
      </c>
    </row>
    <row r="149" spans="1:5" ht="15.75">
      <c r="A149" s="127" t="s">
        <v>239</v>
      </c>
      <c r="B149" s="140">
        <v>4142912100044</v>
      </c>
      <c r="C149" s="129">
        <v>2000</v>
      </c>
      <c r="D149" s="130">
        <v>31419</v>
      </c>
      <c r="E149" s="131">
        <v>0</v>
      </c>
    </row>
    <row r="150" spans="1:5" ht="15.75">
      <c r="A150" s="127" t="s">
        <v>239</v>
      </c>
      <c r="B150" s="140">
        <v>4142912100045</v>
      </c>
      <c r="C150" s="129">
        <v>2000</v>
      </c>
      <c r="D150" s="130">
        <v>31419</v>
      </c>
      <c r="E150" s="131">
        <v>0</v>
      </c>
    </row>
    <row r="151" spans="1:5" ht="15.75">
      <c r="A151" s="127" t="s">
        <v>235</v>
      </c>
      <c r="B151" s="140">
        <v>4142912100046</v>
      </c>
      <c r="C151" s="129">
        <v>2000</v>
      </c>
      <c r="D151" s="130">
        <v>10834</v>
      </c>
      <c r="E151" s="131">
        <v>0</v>
      </c>
    </row>
    <row r="152" spans="1:5" ht="15.75">
      <c r="A152" s="127" t="s">
        <v>242</v>
      </c>
      <c r="B152" s="140">
        <v>4142912100047</v>
      </c>
      <c r="C152" s="129">
        <v>2000</v>
      </c>
      <c r="D152" s="130">
        <v>5385</v>
      </c>
      <c r="E152" s="131">
        <v>0</v>
      </c>
    </row>
    <row r="153" spans="1:5" ht="15.75">
      <c r="A153" s="127" t="s">
        <v>241</v>
      </c>
      <c r="B153" s="140">
        <v>4142912100048</v>
      </c>
      <c r="C153" s="129">
        <v>2000</v>
      </c>
      <c r="D153" s="130">
        <v>5385</v>
      </c>
      <c r="E153" s="131">
        <v>0</v>
      </c>
    </row>
    <row r="154" spans="1:5" ht="15.75">
      <c r="A154" s="127" t="s">
        <v>240</v>
      </c>
      <c r="B154" s="140">
        <v>4142912100049</v>
      </c>
      <c r="C154" s="129">
        <v>2000</v>
      </c>
      <c r="D154" s="130">
        <v>30678</v>
      </c>
      <c r="E154" s="131">
        <v>0</v>
      </c>
    </row>
    <row r="155" spans="1:5" ht="15.75">
      <c r="A155" s="127" t="s">
        <v>240</v>
      </c>
      <c r="B155" s="140">
        <v>4142912100050</v>
      </c>
      <c r="C155" s="129">
        <v>2000</v>
      </c>
      <c r="D155" s="130">
        <v>30678</v>
      </c>
      <c r="E155" s="131">
        <v>0</v>
      </c>
    </row>
    <row r="156" spans="1:5" ht="15.75">
      <c r="A156" s="127" t="s">
        <v>247</v>
      </c>
      <c r="B156" s="140">
        <v>4142912100051</v>
      </c>
      <c r="C156" s="129">
        <v>2000</v>
      </c>
      <c r="D156" s="130">
        <v>3679</v>
      </c>
      <c r="E156" s="131">
        <v>0</v>
      </c>
    </row>
    <row r="157" spans="1:5" ht="15.75">
      <c r="A157" s="127" t="s">
        <v>247</v>
      </c>
      <c r="B157" s="140">
        <v>4142912100052</v>
      </c>
      <c r="C157" s="129">
        <v>2000</v>
      </c>
      <c r="D157" s="130">
        <v>3679</v>
      </c>
      <c r="E157" s="131">
        <v>0</v>
      </c>
    </row>
    <row r="158" spans="1:5" ht="15.75">
      <c r="A158" s="127" t="s">
        <v>237</v>
      </c>
      <c r="B158" s="140">
        <v>4142912100053</v>
      </c>
      <c r="C158" s="129">
        <v>2000</v>
      </c>
      <c r="D158" s="130">
        <v>21301</v>
      </c>
      <c r="E158" s="131">
        <v>0</v>
      </c>
    </row>
    <row r="159" spans="1:5" ht="15.75">
      <c r="A159" s="127" t="s">
        <v>229</v>
      </c>
      <c r="B159" s="140">
        <v>4142912100057</v>
      </c>
      <c r="C159" s="129">
        <v>2008</v>
      </c>
      <c r="D159" s="130">
        <v>45000</v>
      </c>
      <c r="E159" s="131">
        <v>18375</v>
      </c>
    </row>
    <row r="160" spans="1:5" ht="15.75">
      <c r="A160" s="127" t="s">
        <v>229</v>
      </c>
      <c r="B160" s="140">
        <v>4142912100058</v>
      </c>
      <c r="C160" s="129">
        <v>2008</v>
      </c>
      <c r="D160" s="130">
        <v>45000</v>
      </c>
      <c r="E160" s="131">
        <v>18375</v>
      </c>
    </row>
    <row r="161" spans="1:5" ht="15.75">
      <c r="A161" s="127" t="s">
        <v>232</v>
      </c>
      <c r="B161" s="140">
        <v>4142912100059</v>
      </c>
      <c r="C161" s="129">
        <v>2008</v>
      </c>
      <c r="D161" s="130">
        <v>7800</v>
      </c>
      <c r="E161" s="131">
        <v>0</v>
      </c>
    </row>
    <row r="162" spans="1:5" ht="15.75">
      <c r="A162" s="127" t="s">
        <v>248</v>
      </c>
      <c r="B162" s="140">
        <v>4143696370054</v>
      </c>
      <c r="C162" s="129">
        <v>2008</v>
      </c>
      <c r="D162" s="130">
        <v>24000</v>
      </c>
      <c r="E162" s="131">
        <v>19333.45</v>
      </c>
    </row>
    <row r="163" spans="1:5" ht="15.75">
      <c r="A163" s="127" t="s">
        <v>248</v>
      </c>
      <c r="B163" s="140">
        <v>4143696370055</v>
      </c>
      <c r="C163" s="129">
        <v>2008</v>
      </c>
      <c r="D163" s="130">
        <v>24000</v>
      </c>
      <c r="E163" s="131">
        <v>19333.45</v>
      </c>
    </row>
    <row r="164" spans="1:5" ht="15.75">
      <c r="A164" s="127" t="s">
        <v>294</v>
      </c>
      <c r="B164" s="140">
        <v>110104409000071</v>
      </c>
      <c r="C164" s="129">
        <v>2009</v>
      </c>
      <c r="D164" s="130">
        <v>48000</v>
      </c>
      <c r="E164" s="131">
        <v>33714.25</v>
      </c>
    </row>
    <row r="165" spans="1:5" ht="15.75">
      <c r="A165" s="127" t="s">
        <v>294</v>
      </c>
      <c r="B165" s="140">
        <v>110104409000070</v>
      </c>
      <c r="C165" s="129">
        <v>2009</v>
      </c>
      <c r="D165" s="130">
        <v>48000</v>
      </c>
      <c r="E165" s="131">
        <v>33714.25</v>
      </c>
    </row>
    <row r="166" spans="1:5" ht="15.75">
      <c r="A166" s="127" t="s">
        <v>296</v>
      </c>
      <c r="B166" s="140">
        <v>110104409000072</v>
      </c>
      <c r="C166" s="129">
        <v>2009</v>
      </c>
      <c r="D166" s="130">
        <v>5502</v>
      </c>
      <c r="E166" s="131">
        <v>0</v>
      </c>
    </row>
    <row r="167" spans="1:5" ht="15.75">
      <c r="A167" s="127" t="s">
        <v>295</v>
      </c>
      <c r="B167" s="140">
        <v>110104409000073</v>
      </c>
      <c r="C167" s="129">
        <v>2009</v>
      </c>
      <c r="D167" s="130">
        <v>24000</v>
      </c>
      <c r="E167" s="131">
        <v>7999.92</v>
      </c>
    </row>
    <row r="168" spans="1:5" ht="15.75">
      <c r="A168" s="127" t="s">
        <v>243</v>
      </c>
      <c r="B168" s="140">
        <v>4143696370056</v>
      </c>
      <c r="C168" s="129">
        <v>2008</v>
      </c>
      <c r="D168" s="130">
        <v>17000</v>
      </c>
      <c r="E168" s="131">
        <v>0</v>
      </c>
    </row>
    <row r="169" spans="1:5" ht="18.75" customHeight="1">
      <c r="A169" s="153" t="s">
        <v>354</v>
      </c>
      <c r="B169" s="140">
        <v>4143222146061</v>
      </c>
      <c r="C169" s="129">
        <v>2008</v>
      </c>
      <c r="D169" s="130">
        <v>7633</v>
      </c>
      <c r="E169" s="131">
        <v>0</v>
      </c>
    </row>
    <row r="170" spans="1:5" ht="15.75">
      <c r="A170" s="154" t="s">
        <v>230</v>
      </c>
      <c r="B170" s="140">
        <v>4143230140064</v>
      </c>
      <c r="C170" s="129">
        <v>2008</v>
      </c>
      <c r="D170" s="130">
        <v>14900</v>
      </c>
      <c r="E170" s="131">
        <v>0</v>
      </c>
    </row>
    <row r="171" spans="1:5" ht="18.75" customHeight="1">
      <c r="A171" s="155" t="s">
        <v>355</v>
      </c>
      <c r="B171" s="140">
        <v>110104410000080</v>
      </c>
      <c r="C171" s="129">
        <v>2010</v>
      </c>
      <c r="D171" s="130">
        <v>16530</v>
      </c>
      <c r="E171" s="131">
        <v>0</v>
      </c>
    </row>
    <row r="172" spans="1:5" ht="18.75" customHeight="1">
      <c r="A172" s="155" t="s">
        <v>355</v>
      </c>
      <c r="B172" s="140">
        <v>110104410000082</v>
      </c>
      <c r="C172" s="129">
        <v>2010</v>
      </c>
      <c r="D172" s="130">
        <v>10500</v>
      </c>
      <c r="E172" s="131">
        <v>0</v>
      </c>
    </row>
    <row r="173" spans="1:5" ht="18.75" customHeight="1">
      <c r="A173" s="155" t="s">
        <v>356</v>
      </c>
      <c r="B173" s="140">
        <v>110104410000083</v>
      </c>
      <c r="C173" s="129">
        <v>2010</v>
      </c>
      <c r="D173" s="130">
        <v>11700</v>
      </c>
      <c r="E173" s="131">
        <v>0</v>
      </c>
    </row>
    <row r="174" spans="1:5" ht="18.75" customHeight="1">
      <c r="A174" s="153" t="s">
        <v>357</v>
      </c>
      <c r="B174" s="140">
        <v>110104410000081</v>
      </c>
      <c r="C174" s="129">
        <v>2010</v>
      </c>
      <c r="D174" s="130">
        <v>6279</v>
      </c>
      <c r="E174" s="131">
        <v>0</v>
      </c>
    </row>
    <row r="175" spans="1:5" ht="15.75">
      <c r="A175" s="155" t="s">
        <v>358</v>
      </c>
      <c r="B175" s="140">
        <v>110104110000074</v>
      </c>
      <c r="C175" s="129">
        <v>2010</v>
      </c>
      <c r="D175" s="130">
        <v>5550</v>
      </c>
      <c r="E175" s="131">
        <v>0</v>
      </c>
    </row>
    <row r="176" spans="1:5" ht="15.75">
      <c r="A176" s="153" t="s">
        <v>580</v>
      </c>
      <c r="B176" s="140">
        <v>110104410000084</v>
      </c>
      <c r="C176" s="129">
        <v>2011</v>
      </c>
      <c r="D176" s="130">
        <v>21000</v>
      </c>
      <c r="E176" s="131">
        <v>0</v>
      </c>
    </row>
    <row r="177" spans="1:5" ht="15.75">
      <c r="A177" s="153" t="s">
        <v>580</v>
      </c>
      <c r="B177" s="140">
        <v>110104410000085</v>
      </c>
      <c r="C177" s="129">
        <v>2011</v>
      </c>
      <c r="D177" s="130">
        <v>21000</v>
      </c>
      <c r="E177" s="131">
        <v>0</v>
      </c>
    </row>
    <row r="178" spans="1:5" ht="15.75">
      <c r="A178" s="153" t="s">
        <v>581</v>
      </c>
      <c r="B178" s="140">
        <v>110104411000085</v>
      </c>
      <c r="C178" s="129">
        <v>2011</v>
      </c>
      <c r="D178" s="130">
        <v>3600</v>
      </c>
      <c r="E178" s="131">
        <v>0</v>
      </c>
    </row>
    <row r="179" spans="1:5" ht="63">
      <c r="A179" s="156" t="s">
        <v>589</v>
      </c>
      <c r="B179" s="133" t="s">
        <v>615</v>
      </c>
      <c r="C179" s="129">
        <v>2011</v>
      </c>
      <c r="D179" s="130">
        <v>16400</v>
      </c>
      <c r="E179" s="131">
        <v>0</v>
      </c>
    </row>
    <row r="180" spans="1:5" ht="21" customHeight="1">
      <c r="A180" s="153" t="s">
        <v>582</v>
      </c>
      <c r="B180" s="140">
        <v>110104411000084</v>
      </c>
      <c r="C180" s="129">
        <v>2011</v>
      </c>
      <c r="D180" s="130">
        <v>16955</v>
      </c>
      <c r="E180" s="131">
        <v>0</v>
      </c>
    </row>
    <row r="181" spans="1:5" ht="31.5">
      <c r="A181" s="153" t="s">
        <v>590</v>
      </c>
      <c r="B181" s="133" t="s">
        <v>620</v>
      </c>
      <c r="C181" s="129">
        <v>2011</v>
      </c>
      <c r="D181" s="130">
        <v>15800</v>
      </c>
      <c r="E181" s="131">
        <v>0</v>
      </c>
    </row>
    <row r="182" spans="1:5" ht="66.75" customHeight="1">
      <c r="A182" s="156" t="s">
        <v>591</v>
      </c>
      <c r="B182" s="133" t="s">
        <v>621</v>
      </c>
      <c r="C182" s="129">
        <v>2011</v>
      </c>
      <c r="D182" s="130">
        <v>159200</v>
      </c>
      <c r="E182" s="131">
        <v>0</v>
      </c>
    </row>
    <row r="183" spans="1:5" ht="23.25" customHeight="1">
      <c r="A183" s="153" t="s">
        <v>583</v>
      </c>
      <c r="B183" s="140">
        <v>210124201100002</v>
      </c>
      <c r="C183" s="129">
        <v>2011</v>
      </c>
      <c r="D183" s="130">
        <v>34500</v>
      </c>
      <c r="E183" s="131">
        <v>0</v>
      </c>
    </row>
    <row r="184" spans="1:5" ht="78.75">
      <c r="A184" s="156" t="s">
        <v>592</v>
      </c>
      <c r="B184" s="133" t="s">
        <v>622</v>
      </c>
      <c r="C184" s="129">
        <v>2011</v>
      </c>
      <c r="D184" s="130">
        <v>46400</v>
      </c>
      <c r="E184" s="131">
        <v>0</v>
      </c>
    </row>
    <row r="185" spans="1:5" ht="63">
      <c r="A185" s="156" t="s">
        <v>593</v>
      </c>
      <c r="B185" s="133" t="s">
        <v>623</v>
      </c>
      <c r="C185" s="129">
        <v>2011</v>
      </c>
      <c r="D185" s="130">
        <v>23600</v>
      </c>
      <c r="E185" s="131">
        <v>0</v>
      </c>
    </row>
    <row r="186" spans="1:5" ht="31.5">
      <c r="A186" s="153" t="s">
        <v>584</v>
      </c>
      <c r="B186" s="140">
        <v>210124201100004</v>
      </c>
      <c r="C186" s="129">
        <v>2011</v>
      </c>
      <c r="D186" s="130">
        <v>120000</v>
      </c>
      <c r="E186" s="131">
        <v>120000</v>
      </c>
    </row>
    <row r="187" spans="1:5" ht="15.75">
      <c r="A187" s="143" t="s">
        <v>12</v>
      </c>
      <c r="B187" s="140"/>
      <c r="C187" s="129"/>
      <c r="D187" s="141">
        <f>SUM(D109:D186)</f>
        <v>1550921.8</v>
      </c>
      <c r="E187" s="142">
        <f>SUM(E109:E186)</f>
        <v>309302.03</v>
      </c>
    </row>
    <row r="188" spans="1:5" ht="15.75">
      <c r="A188" s="143" t="s">
        <v>352</v>
      </c>
      <c r="B188" s="140"/>
      <c r="C188" s="129"/>
      <c r="D188" s="130"/>
      <c r="E188" s="131"/>
    </row>
    <row r="189" spans="1:5" ht="15.75">
      <c r="A189" s="127" t="s">
        <v>167</v>
      </c>
      <c r="B189" s="140">
        <v>4143322433010</v>
      </c>
      <c r="C189" s="129">
        <v>2007</v>
      </c>
      <c r="D189" s="130">
        <v>8800</v>
      </c>
      <c r="E189" s="131">
        <v>0</v>
      </c>
    </row>
    <row r="190" spans="1:5" ht="15.75">
      <c r="A190" s="127" t="s">
        <v>168</v>
      </c>
      <c r="B190" s="140">
        <v>4143322433011</v>
      </c>
      <c r="C190" s="129">
        <v>2007</v>
      </c>
      <c r="D190" s="130">
        <v>8800</v>
      </c>
      <c r="E190" s="131">
        <v>0</v>
      </c>
    </row>
    <row r="191" spans="1:5" ht="15.75">
      <c r="A191" s="127" t="s">
        <v>172</v>
      </c>
      <c r="B191" s="140">
        <v>4143190290027</v>
      </c>
      <c r="C191" s="129">
        <v>2008</v>
      </c>
      <c r="D191" s="130">
        <v>4452</v>
      </c>
      <c r="E191" s="131">
        <v>0</v>
      </c>
    </row>
    <row r="192" spans="1:5" ht="14.25" customHeight="1">
      <c r="A192" s="127" t="s">
        <v>245</v>
      </c>
      <c r="B192" s="140">
        <v>4143190290028</v>
      </c>
      <c r="C192" s="129">
        <v>2008</v>
      </c>
      <c r="D192" s="130">
        <v>7695</v>
      </c>
      <c r="E192" s="131">
        <v>0</v>
      </c>
    </row>
    <row r="193" spans="1:7" ht="15.75">
      <c r="A193" s="127" t="s">
        <v>154</v>
      </c>
      <c r="B193" s="140" t="s">
        <v>155</v>
      </c>
      <c r="C193" s="129">
        <v>2006</v>
      </c>
      <c r="D193" s="130">
        <v>14892</v>
      </c>
      <c r="E193" s="131">
        <v>0</v>
      </c>
      <c r="G193" s="89"/>
    </row>
    <row r="194" spans="1:5" ht="15.75">
      <c r="A194" s="127" t="s">
        <v>87</v>
      </c>
      <c r="B194" s="151" t="s">
        <v>222</v>
      </c>
      <c r="C194" s="129">
        <v>2003</v>
      </c>
      <c r="D194" s="130">
        <v>11057</v>
      </c>
      <c r="E194" s="131">
        <v>0</v>
      </c>
    </row>
    <row r="195" spans="1:5" ht="15.75">
      <c r="A195" s="127" t="s">
        <v>83</v>
      </c>
      <c r="B195" s="151" t="s">
        <v>217</v>
      </c>
      <c r="C195" s="129">
        <v>2003</v>
      </c>
      <c r="D195" s="130">
        <v>8346</v>
      </c>
      <c r="E195" s="131">
        <v>0</v>
      </c>
    </row>
    <row r="196" spans="1:5" ht="15.75">
      <c r="A196" s="127" t="s">
        <v>83</v>
      </c>
      <c r="B196" s="151" t="s">
        <v>218</v>
      </c>
      <c r="C196" s="129">
        <v>2003</v>
      </c>
      <c r="D196" s="130">
        <v>8344</v>
      </c>
      <c r="E196" s="131">
        <v>0</v>
      </c>
    </row>
    <row r="197" spans="1:5" ht="15.75">
      <c r="A197" s="127" t="s">
        <v>90</v>
      </c>
      <c r="B197" s="151" t="s">
        <v>225</v>
      </c>
      <c r="C197" s="129">
        <v>2005</v>
      </c>
      <c r="D197" s="130">
        <v>6105</v>
      </c>
      <c r="E197" s="131">
        <v>0</v>
      </c>
    </row>
    <row r="198" spans="1:5" ht="15.75">
      <c r="A198" s="127" t="s">
        <v>88</v>
      </c>
      <c r="B198" s="151" t="s">
        <v>223</v>
      </c>
      <c r="C198" s="129">
        <v>2002</v>
      </c>
      <c r="D198" s="130">
        <v>9040</v>
      </c>
      <c r="E198" s="131">
        <v>0</v>
      </c>
    </row>
    <row r="199" spans="1:5" ht="15.75">
      <c r="A199" s="127" t="s">
        <v>156</v>
      </c>
      <c r="B199" s="140">
        <v>21010403</v>
      </c>
      <c r="C199" s="129">
        <v>2006</v>
      </c>
      <c r="D199" s="130">
        <v>8109</v>
      </c>
      <c r="E199" s="131">
        <v>0</v>
      </c>
    </row>
    <row r="200" spans="1:5" ht="15.75">
      <c r="A200" s="127" t="s">
        <v>202</v>
      </c>
      <c r="B200" s="151" t="s">
        <v>201</v>
      </c>
      <c r="C200" s="129">
        <v>2002</v>
      </c>
      <c r="D200" s="130">
        <v>4222</v>
      </c>
      <c r="E200" s="131">
        <v>0</v>
      </c>
    </row>
    <row r="201" spans="1:5" ht="15.75">
      <c r="A201" s="127" t="s">
        <v>85</v>
      </c>
      <c r="B201" s="151" t="s">
        <v>220</v>
      </c>
      <c r="C201" s="129">
        <v>2005</v>
      </c>
      <c r="D201" s="130">
        <v>9630</v>
      </c>
      <c r="E201" s="131">
        <v>0</v>
      </c>
    </row>
    <row r="202" spans="1:5" ht="15.75">
      <c r="A202" s="127" t="s">
        <v>80</v>
      </c>
      <c r="B202" s="151">
        <v>1380203</v>
      </c>
      <c r="C202" s="129">
        <v>2002</v>
      </c>
      <c r="D202" s="130">
        <v>13158</v>
      </c>
      <c r="E202" s="131">
        <v>0</v>
      </c>
    </row>
    <row r="203" spans="1:5" ht="15.75">
      <c r="A203" s="127" t="s">
        <v>82</v>
      </c>
      <c r="B203" s="151" t="s">
        <v>216</v>
      </c>
      <c r="C203" s="129">
        <v>2003</v>
      </c>
      <c r="D203" s="130">
        <v>8798</v>
      </c>
      <c r="E203" s="131">
        <v>0</v>
      </c>
    </row>
    <row r="204" spans="1:5" ht="15.75">
      <c r="A204" s="127" t="s">
        <v>298</v>
      </c>
      <c r="B204" s="151">
        <v>1380205</v>
      </c>
      <c r="C204" s="129">
        <v>2003</v>
      </c>
      <c r="D204" s="130">
        <v>11964</v>
      </c>
      <c r="E204" s="131">
        <v>0</v>
      </c>
    </row>
    <row r="205" spans="1:5" ht="15.75">
      <c r="A205" s="127" t="s">
        <v>84</v>
      </c>
      <c r="B205" s="151" t="s">
        <v>219</v>
      </c>
      <c r="C205" s="129">
        <v>2004</v>
      </c>
      <c r="D205" s="130">
        <v>10640</v>
      </c>
      <c r="E205" s="131">
        <v>0</v>
      </c>
    </row>
    <row r="206" spans="1:5" ht="15.75">
      <c r="A206" s="127" t="s">
        <v>86</v>
      </c>
      <c r="B206" s="151" t="s">
        <v>221</v>
      </c>
      <c r="C206" s="129">
        <v>2005</v>
      </c>
      <c r="D206" s="130">
        <v>10165</v>
      </c>
      <c r="E206" s="131">
        <v>0</v>
      </c>
    </row>
    <row r="207" spans="1:5" ht="15.75">
      <c r="A207" s="127" t="s">
        <v>353</v>
      </c>
      <c r="B207" s="151" t="s">
        <v>224</v>
      </c>
      <c r="C207" s="129">
        <v>2002</v>
      </c>
      <c r="D207" s="130">
        <v>7535</v>
      </c>
      <c r="E207" s="131">
        <v>0</v>
      </c>
    </row>
    <row r="208" spans="1:5" ht="15.75">
      <c r="A208" s="143" t="s">
        <v>12</v>
      </c>
      <c r="B208" s="140"/>
      <c r="C208" s="129"/>
      <c r="D208" s="141">
        <f>SUM(D189:D207)</f>
        <v>171752</v>
      </c>
      <c r="E208" s="142"/>
    </row>
    <row r="209" spans="1:6" ht="15.75">
      <c r="A209" s="139" t="s">
        <v>605</v>
      </c>
      <c r="B209" s="140"/>
      <c r="C209" s="129"/>
      <c r="D209" s="141">
        <f>D208+D187</f>
        <v>1722673.8</v>
      </c>
      <c r="E209" s="142">
        <f>E187+E208</f>
        <v>309302.03</v>
      </c>
      <c r="F209" s="136"/>
    </row>
    <row r="210" spans="1:5" ht="15.75">
      <c r="A210" s="469" t="s">
        <v>173</v>
      </c>
      <c r="B210" s="470"/>
      <c r="C210" s="470"/>
      <c r="D210" s="470"/>
      <c r="E210" s="471"/>
    </row>
    <row r="211" spans="1:5" ht="15.75">
      <c r="A211" s="138" t="s">
        <v>174</v>
      </c>
      <c r="B211" s="140">
        <v>6163612371058</v>
      </c>
      <c r="C211" s="129">
        <v>2006</v>
      </c>
      <c r="D211" s="130">
        <v>4750</v>
      </c>
      <c r="E211" s="131">
        <v>0</v>
      </c>
    </row>
    <row r="212" spans="1:5" ht="15.75">
      <c r="A212" s="127" t="s">
        <v>92</v>
      </c>
      <c r="B212" s="140">
        <v>1380036</v>
      </c>
      <c r="C212" s="129">
        <v>1995</v>
      </c>
      <c r="D212" s="130">
        <v>4671</v>
      </c>
      <c r="E212" s="131">
        <v>0</v>
      </c>
    </row>
    <row r="213" spans="1:5" ht="15.75">
      <c r="A213" s="127" t="s">
        <v>579</v>
      </c>
      <c r="B213" s="140">
        <v>10106109000001</v>
      </c>
      <c r="C213" s="129">
        <v>2009</v>
      </c>
      <c r="D213" s="130">
        <v>3950</v>
      </c>
      <c r="E213" s="131">
        <v>0</v>
      </c>
    </row>
    <row r="214" spans="1:5" ht="31.5">
      <c r="A214" s="127" t="s">
        <v>594</v>
      </c>
      <c r="B214" s="133" t="s">
        <v>624</v>
      </c>
      <c r="C214" s="129">
        <v>2011</v>
      </c>
      <c r="D214" s="130">
        <v>7200</v>
      </c>
      <c r="E214" s="131">
        <v>0</v>
      </c>
    </row>
    <row r="215" spans="1:5" ht="15.75">
      <c r="A215" s="139" t="s">
        <v>606</v>
      </c>
      <c r="B215" s="140"/>
      <c r="C215" s="129"/>
      <c r="D215" s="141">
        <f>SUM(D211:D214)</f>
        <v>20571</v>
      </c>
      <c r="E215" s="142">
        <v>0</v>
      </c>
    </row>
    <row r="216" spans="1:5" ht="15.75">
      <c r="A216" s="127"/>
      <c r="B216" s="157" t="s">
        <v>175</v>
      </c>
      <c r="C216" s="129"/>
      <c r="D216" s="141"/>
      <c r="E216" s="131">
        <f>SUM(E211:E215)</f>
        <v>0</v>
      </c>
    </row>
    <row r="217" spans="1:5" ht="15.75">
      <c r="A217" s="127" t="s">
        <v>176</v>
      </c>
      <c r="B217" s="140">
        <v>1911234</v>
      </c>
      <c r="C217" s="129">
        <v>2004</v>
      </c>
      <c r="D217" s="130">
        <v>118029</v>
      </c>
      <c r="E217" s="131">
        <v>0</v>
      </c>
    </row>
    <row r="218" spans="1:5" ht="15.75">
      <c r="A218" s="127" t="s">
        <v>301</v>
      </c>
      <c r="B218" s="140">
        <v>110106109000001</v>
      </c>
      <c r="C218" s="129">
        <v>2009</v>
      </c>
      <c r="D218" s="130">
        <v>9500</v>
      </c>
      <c r="E218" s="131">
        <v>0</v>
      </c>
    </row>
    <row r="219" spans="1:5" ht="15.75">
      <c r="A219" s="127" t="s">
        <v>177</v>
      </c>
      <c r="B219" s="140">
        <v>1930010</v>
      </c>
      <c r="C219" s="129">
        <v>2009</v>
      </c>
      <c r="D219" s="130">
        <v>23393.55</v>
      </c>
      <c r="E219" s="131">
        <v>0</v>
      </c>
    </row>
    <row r="220" spans="1:5" ht="15.75">
      <c r="A220" s="153" t="s">
        <v>359</v>
      </c>
      <c r="B220" s="140">
        <v>110109110000075</v>
      </c>
      <c r="C220" s="129">
        <v>2010</v>
      </c>
      <c r="D220" s="130">
        <v>8000</v>
      </c>
      <c r="E220" s="131">
        <v>0</v>
      </c>
    </row>
    <row r="221" spans="1:5" ht="15.75">
      <c r="A221" s="153" t="s">
        <v>360</v>
      </c>
      <c r="B221" s="140">
        <v>110109110000076</v>
      </c>
      <c r="C221" s="129">
        <v>2010</v>
      </c>
      <c r="D221" s="130">
        <v>6965</v>
      </c>
      <c r="E221" s="130">
        <v>0</v>
      </c>
    </row>
    <row r="222" spans="1:5" ht="15.75">
      <c r="A222" s="153" t="s">
        <v>361</v>
      </c>
      <c r="B222" s="140">
        <v>110109110000077</v>
      </c>
      <c r="C222" s="129">
        <v>2010</v>
      </c>
      <c r="D222" s="130">
        <v>6965</v>
      </c>
      <c r="E222" s="131">
        <v>0</v>
      </c>
    </row>
    <row r="223" spans="1:5" ht="15.75">
      <c r="A223" s="127" t="s">
        <v>362</v>
      </c>
      <c r="B223" s="140">
        <v>110109110000078</v>
      </c>
      <c r="C223" s="129">
        <v>2010</v>
      </c>
      <c r="D223" s="130">
        <v>3700</v>
      </c>
      <c r="E223" s="131"/>
    </row>
    <row r="224" spans="1:5" ht="15.75">
      <c r="A224" s="127" t="s">
        <v>362</v>
      </c>
      <c r="B224" s="140">
        <v>110109110000079</v>
      </c>
      <c r="C224" s="129">
        <v>2010</v>
      </c>
      <c r="D224" s="130">
        <v>3700</v>
      </c>
      <c r="E224" s="131"/>
    </row>
    <row r="225" spans="1:5" ht="15.75">
      <c r="A225" s="127" t="s">
        <v>585</v>
      </c>
      <c r="B225" s="140">
        <v>110109110000080</v>
      </c>
      <c r="C225" s="129">
        <v>2011</v>
      </c>
      <c r="D225" s="130">
        <v>8755</v>
      </c>
      <c r="E225" s="131">
        <v>0</v>
      </c>
    </row>
    <row r="226" spans="1:5" ht="15.75">
      <c r="A226" s="127" t="s">
        <v>586</v>
      </c>
      <c r="B226" s="140">
        <v>410128201100001</v>
      </c>
      <c r="C226" s="129">
        <v>2011</v>
      </c>
      <c r="D226" s="130">
        <v>60000</v>
      </c>
      <c r="E226" s="131">
        <v>60000</v>
      </c>
    </row>
    <row r="227" spans="1:5" ht="15.75">
      <c r="A227" s="127" t="s">
        <v>587</v>
      </c>
      <c r="B227" s="140">
        <v>410128201100004</v>
      </c>
      <c r="C227" s="129">
        <v>2011</v>
      </c>
      <c r="D227" s="130">
        <v>75000</v>
      </c>
      <c r="E227" s="131">
        <v>75000</v>
      </c>
    </row>
    <row r="228" spans="1:5" ht="47.25">
      <c r="A228" s="127" t="s">
        <v>595</v>
      </c>
      <c r="B228" s="133" t="s">
        <v>625</v>
      </c>
      <c r="C228" s="129">
        <v>2011</v>
      </c>
      <c r="D228" s="130">
        <v>200000</v>
      </c>
      <c r="E228" s="131">
        <v>0</v>
      </c>
    </row>
    <row r="229" spans="1:5" ht="63">
      <c r="A229" s="127" t="s">
        <v>596</v>
      </c>
      <c r="B229" s="133" t="s">
        <v>626</v>
      </c>
      <c r="C229" s="129">
        <v>2011</v>
      </c>
      <c r="D229" s="130">
        <v>60000</v>
      </c>
      <c r="E229" s="131">
        <v>0</v>
      </c>
    </row>
    <row r="230" spans="1:5" ht="15.75">
      <c r="A230" s="139" t="s">
        <v>607</v>
      </c>
      <c r="B230" s="157"/>
      <c r="C230" s="129"/>
      <c r="D230" s="141">
        <f>SUM(D217:D229)</f>
        <v>584007.55</v>
      </c>
      <c r="E230" s="142">
        <f>SUM(E217:E229)</f>
        <v>135000</v>
      </c>
    </row>
    <row r="231" spans="1:6" ht="15.75">
      <c r="A231" s="139" t="s">
        <v>178</v>
      </c>
      <c r="B231" s="140"/>
      <c r="C231" s="129"/>
      <c r="D231" s="141">
        <f>D230+D215+D208+D187+D106+D103</f>
        <v>11061244.639999999</v>
      </c>
      <c r="E231" s="142">
        <f>E103+E106+E209+E215+E230</f>
        <v>4309774.88</v>
      </c>
      <c r="F231" s="136"/>
    </row>
    <row r="232" spans="1:5" ht="15.75">
      <c r="A232" s="139"/>
      <c r="B232" s="140"/>
      <c r="C232" s="129"/>
      <c r="D232" s="141"/>
      <c r="E232" s="142"/>
    </row>
    <row r="233" spans="1:5" ht="15.75">
      <c r="A233" s="139" t="s">
        <v>265</v>
      </c>
      <c r="B233" s="140"/>
      <c r="C233" s="129"/>
      <c r="D233" s="141"/>
      <c r="E233" s="142"/>
    </row>
    <row r="234" spans="1:5" ht="15.75">
      <c r="A234" s="143" t="s">
        <v>351</v>
      </c>
      <c r="B234" s="140"/>
      <c r="C234" s="129"/>
      <c r="D234" s="141"/>
      <c r="E234" s="142"/>
    </row>
    <row r="235" spans="1:5" ht="15.75">
      <c r="A235" s="127" t="s">
        <v>305</v>
      </c>
      <c r="B235" s="140"/>
      <c r="C235" s="129">
        <v>2011</v>
      </c>
      <c r="D235" s="130">
        <v>5678.67</v>
      </c>
      <c r="E235" s="142"/>
    </row>
    <row r="236" spans="1:5" ht="15.75">
      <c r="A236" s="127" t="s">
        <v>305</v>
      </c>
      <c r="B236" s="140">
        <v>1800004</v>
      </c>
      <c r="C236" s="129">
        <v>2009</v>
      </c>
      <c r="D236" s="130">
        <v>19965.59</v>
      </c>
      <c r="E236" s="131">
        <v>0</v>
      </c>
    </row>
    <row r="237" spans="1:5" ht="15.75">
      <c r="A237" s="127" t="s">
        <v>266</v>
      </c>
      <c r="B237" s="140">
        <v>1800001</v>
      </c>
      <c r="C237" s="129">
        <v>2009</v>
      </c>
      <c r="D237" s="130">
        <v>233986.14</v>
      </c>
      <c r="E237" s="131">
        <v>0</v>
      </c>
    </row>
    <row r="238" spans="1:5" ht="15.75">
      <c r="A238" s="127" t="s">
        <v>305</v>
      </c>
      <c r="B238" s="140">
        <v>10106109000036</v>
      </c>
      <c r="C238" s="129">
        <v>2010</v>
      </c>
      <c r="D238" s="130">
        <v>23090.4</v>
      </c>
      <c r="E238" s="131">
        <v>0</v>
      </c>
    </row>
    <row r="239" spans="1:5" ht="15.75">
      <c r="A239" s="127" t="s">
        <v>305</v>
      </c>
      <c r="B239" s="140">
        <v>10106109000037</v>
      </c>
      <c r="C239" s="129">
        <v>2010</v>
      </c>
      <c r="D239" s="130">
        <v>7126.12</v>
      </c>
      <c r="E239" s="131">
        <v>0</v>
      </c>
    </row>
    <row r="240" spans="1:5" ht="15.75">
      <c r="A240" s="127" t="s">
        <v>305</v>
      </c>
      <c r="B240" s="140">
        <v>10106109000038</v>
      </c>
      <c r="C240" s="129">
        <v>2010</v>
      </c>
      <c r="D240" s="130">
        <v>31516</v>
      </c>
      <c r="E240" s="131">
        <v>0</v>
      </c>
    </row>
    <row r="241" spans="1:5" ht="15.75">
      <c r="A241" s="143" t="s">
        <v>352</v>
      </c>
      <c r="B241" s="140"/>
      <c r="C241" s="129"/>
      <c r="D241" s="130"/>
      <c r="E241" s="131"/>
    </row>
    <row r="242" spans="1:5" ht="15.75">
      <c r="A242" s="127" t="s">
        <v>266</v>
      </c>
      <c r="B242" s="140">
        <v>1800002</v>
      </c>
      <c r="C242" s="129">
        <v>2009</v>
      </c>
      <c r="D242" s="130">
        <v>2313.69</v>
      </c>
      <c r="E242" s="131">
        <v>0</v>
      </c>
    </row>
    <row r="243" spans="1:5" ht="15.75">
      <c r="A243" s="139" t="s">
        <v>608</v>
      </c>
      <c r="B243" s="140"/>
      <c r="C243" s="129"/>
      <c r="D243" s="141">
        <f>SUM(D235:D242)</f>
        <v>323676.61000000004</v>
      </c>
      <c r="E243" s="142">
        <f>SUM(E236:E240)</f>
        <v>0</v>
      </c>
    </row>
    <row r="244" spans="1:5" ht="15.75">
      <c r="A244" s="139"/>
      <c r="B244" s="140"/>
      <c r="C244" s="129"/>
      <c r="D244" s="141"/>
      <c r="E244" s="142"/>
    </row>
    <row r="245" spans="1:6" ht="29.25" customHeight="1">
      <c r="A245" s="167" t="s">
        <v>627</v>
      </c>
      <c r="B245" s="140"/>
      <c r="C245" s="129"/>
      <c r="D245" s="141">
        <f>D99+D231+D243</f>
        <v>14981566.309999999</v>
      </c>
      <c r="E245" s="142">
        <f>E99+E231+E243</f>
        <v>5840524.529999999</v>
      </c>
      <c r="F245" s="136"/>
    </row>
    <row r="246" spans="1:5" ht="22.5">
      <c r="A246" s="472" t="s">
        <v>330</v>
      </c>
      <c r="B246" s="473"/>
      <c r="C246" s="473"/>
      <c r="D246" s="473"/>
      <c r="E246" s="474"/>
    </row>
    <row r="247" spans="1:5" ht="32.25">
      <c r="A247" s="169" t="s">
        <v>630</v>
      </c>
      <c r="B247" s="168"/>
      <c r="C247" s="168"/>
      <c r="D247" s="170">
        <v>165788</v>
      </c>
      <c r="E247" s="171">
        <v>0</v>
      </c>
    </row>
    <row r="248" spans="1:5" ht="47.25">
      <c r="A248" s="138" t="s">
        <v>94</v>
      </c>
      <c r="B248" s="140">
        <v>20</v>
      </c>
      <c r="C248" s="129">
        <v>1963</v>
      </c>
      <c r="D248" s="130">
        <v>158400</v>
      </c>
      <c r="E248" s="131">
        <v>0</v>
      </c>
    </row>
    <row r="249" spans="1:5" ht="15.75">
      <c r="A249" s="138" t="s">
        <v>306</v>
      </c>
      <c r="B249" s="140">
        <v>101021000018</v>
      </c>
      <c r="C249" s="129">
        <v>1978</v>
      </c>
      <c r="D249" s="130">
        <v>404063</v>
      </c>
      <c r="E249" s="131">
        <v>320611.25</v>
      </c>
    </row>
    <row r="250" spans="1:5" ht="47.25">
      <c r="A250" s="138" t="s">
        <v>95</v>
      </c>
      <c r="B250" s="140">
        <v>27</v>
      </c>
      <c r="C250" s="129">
        <v>1960</v>
      </c>
      <c r="D250" s="130">
        <v>165788</v>
      </c>
      <c r="E250" s="131">
        <v>0</v>
      </c>
    </row>
    <row r="251" spans="1:5" ht="31.5">
      <c r="A251" s="138" t="s">
        <v>22</v>
      </c>
      <c r="B251" s="148">
        <v>16</v>
      </c>
      <c r="C251" s="129">
        <v>1994</v>
      </c>
      <c r="D251" s="130">
        <v>74886</v>
      </c>
      <c r="E251" s="131">
        <v>47457.54</v>
      </c>
    </row>
    <row r="252" spans="1:5" ht="31.5">
      <c r="A252" s="138" t="s">
        <v>23</v>
      </c>
      <c r="B252" s="148">
        <v>1</v>
      </c>
      <c r="C252" s="129">
        <v>1973</v>
      </c>
      <c r="D252" s="130">
        <v>573046</v>
      </c>
      <c r="E252" s="131">
        <v>0</v>
      </c>
    </row>
    <row r="253" spans="1:5" ht="31.5">
      <c r="A253" s="138" t="s">
        <v>24</v>
      </c>
      <c r="B253" s="148">
        <v>2</v>
      </c>
      <c r="C253" s="129">
        <v>1965</v>
      </c>
      <c r="D253" s="130">
        <v>466809</v>
      </c>
      <c r="E253" s="131">
        <v>0</v>
      </c>
    </row>
    <row r="254" spans="1:5" ht="31.5">
      <c r="A254" s="138" t="s">
        <v>25</v>
      </c>
      <c r="B254" s="148">
        <v>3</v>
      </c>
      <c r="C254" s="129">
        <v>1966</v>
      </c>
      <c r="D254" s="130">
        <v>392418</v>
      </c>
      <c r="E254" s="131">
        <v>16582.92</v>
      </c>
    </row>
    <row r="255" spans="1:5" ht="31.5">
      <c r="A255" s="138" t="s">
        <v>26</v>
      </c>
      <c r="B255" s="148">
        <v>4</v>
      </c>
      <c r="C255" s="129">
        <v>1986</v>
      </c>
      <c r="D255" s="130">
        <v>52419</v>
      </c>
      <c r="E255" s="131">
        <v>21998.87</v>
      </c>
    </row>
    <row r="256" spans="1:5" ht="50.25" customHeight="1">
      <c r="A256" s="138" t="s">
        <v>27</v>
      </c>
      <c r="B256" s="148">
        <v>5</v>
      </c>
      <c r="C256" s="129">
        <v>1964</v>
      </c>
      <c r="D256" s="130">
        <v>50959</v>
      </c>
      <c r="E256" s="131">
        <v>0</v>
      </c>
    </row>
    <row r="257" spans="1:5" ht="31.5">
      <c r="A257" s="138" t="s">
        <v>28</v>
      </c>
      <c r="B257" s="148">
        <v>6</v>
      </c>
      <c r="C257" s="129">
        <v>1967</v>
      </c>
      <c r="D257" s="130">
        <v>382990</v>
      </c>
      <c r="E257" s="131">
        <v>0</v>
      </c>
    </row>
    <row r="258" spans="1:5" ht="31.5">
      <c r="A258" s="138" t="s">
        <v>307</v>
      </c>
      <c r="B258" s="148">
        <v>7</v>
      </c>
      <c r="C258" s="129">
        <v>1963</v>
      </c>
      <c r="D258" s="130">
        <v>259621</v>
      </c>
      <c r="E258" s="131">
        <v>0</v>
      </c>
    </row>
    <row r="259" spans="1:5" ht="31.5">
      <c r="A259" s="138" t="s">
        <v>29</v>
      </c>
      <c r="B259" s="148">
        <v>8</v>
      </c>
      <c r="C259" s="129">
        <v>1959</v>
      </c>
      <c r="D259" s="130">
        <v>71023</v>
      </c>
      <c r="E259" s="131">
        <v>0</v>
      </c>
    </row>
    <row r="260" spans="1:5" ht="31.5">
      <c r="A260" s="138" t="s">
        <v>30</v>
      </c>
      <c r="B260" s="148">
        <v>9</v>
      </c>
      <c r="C260" s="129">
        <v>1996</v>
      </c>
      <c r="D260" s="130">
        <v>445891</v>
      </c>
      <c r="E260" s="131">
        <v>0</v>
      </c>
    </row>
    <row r="261" spans="1:5" ht="31.5">
      <c r="A261" s="138" t="s">
        <v>31</v>
      </c>
      <c r="B261" s="148">
        <v>10</v>
      </c>
      <c r="C261" s="129">
        <v>1964</v>
      </c>
      <c r="D261" s="130">
        <v>412849</v>
      </c>
      <c r="E261" s="131">
        <v>0</v>
      </c>
    </row>
    <row r="262" spans="1:5" ht="31.5">
      <c r="A262" s="138" t="s">
        <v>32</v>
      </c>
      <c r="B262" s="148">
        <v>11</v>
      </c>
      <c r="C262" s="129">
        <v>1961</v>
      </c>
      <c r="D262" s="130">
        <v>86473</v>
      </c>
      <c r="E262" s="131">
        <v>0</v>
      </c>
    </row>
    <row r="263" spans="1:5" ht="31.5">
      <c r="A263" s="138" t="s">
        <v>33</v>
      </c>
      <c r="B263" s="148">
        <v>12</v>
      </c>
      <c r="C263" s="129">
        <v>1965</v>
      </c>
      <c r="D263" s="130">
        <v>40643</v>
      </c>
      <c r="E263" s="131">
        <v>0</v>
      </c>
    </row>
    <row r="264" spans="1:5" ht="31.5">
      <c r="A264" s="138" t="s">
        <v>34</v>
      </c>
      <c r="B264" s="148">
        <v>13</v>
      </c>
      <c r="C264" s="129">
        <v>1967</v>
      </c>
      <c r="D264" s="130">
        <v>70213</v>
      </c>
      <c r="E264" s="131">
        <v>0</v>
      </c>
    </row>
    <row r="265" spans="1:5" ht="31.5">
      <c r="A265" s="138" t="s">
        <v>35</v>
      </c>
      <c r="B265" s="148">
        <v>14</v>
      </c>
      <c r="C265" s="129">
        <v>1969</v>
      </c>
      <c r="D265" s="130">
        <v>131321</v>
      </c>
      <c r="E265" s="131">
        <v>1917.84</v>
      </c>
    </row>
    <row r="266" spans="1:5" ht="15.75">
      <c r="A266" s="138" t="s">
        <v>629</v>
      </c>
      <c r="B266" s="148">
        <v>15</v>
      </c>
      <c r="C266" s="129">
        <v>1961</v>
      </c>
      <c r="D266" s="130">
        <v>19500</v>
      </c>
      <c r="E266" s="131">
        <v>0</v>
      </c>
    </row>
    <row r="267" spans="1:5" ht="15.75">
      <c r="A267" s="139" t="s">
        <v>61</v>
      </c>
      <c r="B267" s="140"/>
      <c r="C267" s="129"/>
      <c r="D267" s="141">
        <f>SUM(D247:D266)</f>
        <v>4425100</v>
      </c>
      <c r="E267" s="142">
        <f>SUM(E248:E266)</f>
        <v>408568.42</v>
      </c>
    </row>
    <row r="268" spans="1:5" ht="18.75">
      <c r="A268" s="456" t="s">
        <v>308</v>
      </c>
      <c r="B268" s="475"/>
      <c r="C268" s="475"/>
      <c r="D268" s="475"/>
      <c r="E268" s="476"/>
    </row>
    <row r="269" spans="1:5" ht="15.75">
      <c r="A269" s="127" t="s">
        <v>96</v>
      </c>
      <c r="B269" s="140">
        <v>1968</v>
      </c>
      <c r="C269" s="129">
        <v>24</v>
      </c>
      <c r="D269" s="130">
        <v>145879</v>
      </c>
      <c r="E269" s="131">
        <v>63152.09</v>
      </c>
    </row>
    <row r="270" spans="1:5" ht="15.75">
      <c r="A270" s="127" t="s">
        <v>97</v>
      </c>
      <c r="B270" s="140">
        <v>1970</v>
      </c>
      <c r="C270" s="129">
        <v>31</v>
      </c>
      <c r="D270" s="130">
        <v>73494</v>
      </c>
      <c r="E270" s="131">
        <v>7352.94</v>
      </c>
    </row>
    <row r="271" spans="1:5" ht="15.75">
      <c r="A271" s="127" t="s">
        <v>97</v>
      </c>
      <c r="B271" s="140">
        <v>1971</v>
      </c>
      <c r="C271" s="129">
        <v>44</v>
      </c>
      <c r="D271" s="130">
        <v>60498</v>
      </c>
      <c r="E271" s="131">
        <v>6050.94</v>
      </c>
    </row>
    <row r="272" spans="1:5" ht="15.75">
      <c r="A272" s="127" t="s">
        <v>98</v>
      </c>
      <c r="B272" s="140">
        <v>1966</v>
      </c>
      <c r="C272" s="129">
        <v>28</v>
      </c>
      <c r="D272" s="130">
        <v>75309</v>
      </c>
      <c r="E272" s="131">
        <v>0</v>
      </c>
    </row>
    <row r="273" spans="1:5" ht="15.75">
      <c r="A273" s="127" t="s">
        <v>99</v>
      </c>
      <c r="B273" s="140">
        <v>1972</v>
      </c>
      <c r="C273" s="129">
        <v>29</v>
      </c>
      <c r="D273" s="130">
        <v>40008</v>
      </c>
      <c r="E273" s="131">
        <v>0</v>
      </c>
    </row>
    <row r="274" spans="1:5" ht="15.75">
      <c r="A274" s="127" t="s">
        <v>179</v>
      </c>
      <c r="B274" s="140">
        <v>2002</v>
      </c>
      <c r="C274" s="129">
        <v>25</v>
      </c>
      <c r="D274" s="130">
        <v>47728</v>
      </c>
      <c r="E274" s="131">
        <v>0</v>
      </c>
    </row>
    <row r="275" spans="1:5" ht="31.5">
      <c r="A275" s="138" t="s">
        <v>100</v>
      </c>
      <c r="B275" s="133" t="s">
        <v>101</v>
      </c>
      <c r="C275" s="129">
        <v>22</v>
      </c>
      <c r="D275" s="130">
        <v>17910578</v>
      </c>
      <c r="E275" s="131">
        <v>12121880.34</v>
      </c>
    </row>
    <row r="276" spans="1:5" ht="31.5">
      <c r="A276" s="127" t="s">
        <v>102</v>
      </c>
      <c r="B276" s="133" t="s">
        <v>103</v>
      </c>
      <c r="C276" s="129">
        <v>23</v>
      </c>
      <c r="D276" s="130">
        <v>599425</v>
      </c>
      <c r="E276" s="131">
        <v>106009.11</v>
      </c>
    </row>
    <row r="277" spans="1:5" ht="15.75">
      <c r="A277" s="127" t="s">
        <v>104</v>
      </c>
      <c r="B277" s="140">
        <v>1971</v>
      </c>
      <c r="C277" s="129">
        <v>26</v>
      </c>
      <c r="D277" s="130">
        <v>83796</v>
      </c>
      <c r="E277" s="131">
        <v>41905.64</v>
      </c>
    </row>
    <row r="278" spans="1:5" ht="15.75">
      <c r="A278" s="127" t="s">
        <v>309</v>
      </c>
      <c r="B278" s="140">
        <v>1980</v>
      </c>
      <c r="C278" s="129">
        <v>21</v>
      </c>
      <c r="D278" s="130">
        <v>17873</v>
      </c>
      <c r="E278" s="131">
        <v>4415.88</v>
      </c>
    </row>
    <row r="279" spans="1:5" ht="33.75" customHeight="1">
      <c r="A279" s="172" t="s">
        <v>310</v>
      </c>
      <c r="B279" s="173">
        <v>1959</v>
      </c>
      <c r="C279" s="174">
        <v>45</v>
      </c>
      <c r="D279" s="175">
        <v>3980</v>
      </c>
      <c r="E279" s="176">
        <v>0</v>
      </c>
    </row>
    <row r="280" spans="1:5" ht="15.75">
      <c r="A280" s="177" t="s">
        <v>311</v>
      </c>
      <c r="B280" s="173">
        <v>1987</v>
      </c>
      <c r="C280" s="174">
        <v>30</v>
      </c>
      <c r="D280" s="175">
        <v>185976</v>
      </c>
      <c r="E280" s="176">
        <v>78902.92</v>
      </c>
    </row>
    <row r="281" spans="1:5" ht="15.75">
      <c r="A281" s="127" t="s">
        <v>312</v>
      </c>
      <c r="B281" s="140">
        <v>1965</v>
      </c>
      <c r="C281" s="129">
        <v>4</v>
      </c>
      <c r="D281" s="130">
        <v>59399</v>
      </c>
      <c r="E281" s="131">
        <v>0</v>
      </c>
    </row>
    <row r="282" spans="1:5" ht="15.75" customHeight="1">
      <c r="A282" s="138" t="s">
        <v>313</v>
      </c>
      <c r="B282" s="140">
        <v>1999</v>
      </c>
      <c r="C282" s="129">
        <v>46</v>
      </c>
      <c r="D282" s="130">
        <v>307898</v>
      </c>
      <c r="E282" s="131">
        <v>174714.92</v>
      </c>
    </row>
    <row r="283" spans="1:5" ht="19.5" customHeight="1">
      <c r="A283" s="138" t="s">
        <v>314</v>
      </c>
      <c r="B283" s="140">
        <v>1983</v>
      </c>
      <c r="C283" s="129">
        <v>47</v>
      </c>
      <c r="D283" s="130">
        <v>1419042</v>
      </c>
      <c r="E283" s="131">
        <v>97576.18</v>
      </c>
    </row>
    <row r="284" spans="1:5" ht="15.75">
      <c r="A284" s="127" t="s">
        <v>315</v>
      </c>
      <c r="B284" s="140">
        <v>1998</v>
      </c>
      <c r="C284" s="129">
        <v>48</v>
      </c>
      <c r="D284" s="130">
        <v>618000</v>
      </c>
      <c r="E284" s="131">
        <v>353007.72</v>
      </c>
    </row>
    <row r="285" spans="1:5" ht="15.75">
      <c r="A285" s="127" t="s">
        <v>316</v>
      </c>
      <c r="B285" s="140">
        <v>1966</v>
      </c>
      <c r="C285" s="129">
        <v>49</v>
      </c>
      <c r="D285" s="130">
        <v>2351179</v>
      </c>
      <c r="E285" s="131">
        <v>0</v>
      </c>
    </row>
    <row r="286" spans="1:5" ht="15.75">
      <c r="A286" s="127" t="s">
        <v>317</v>
      </c>
      <c r="B286" s="140">
        <v>1966</v>
      </c>
      <c r="C286" s="129">
        <v>50</v>
      </c>
      <c r="D286" s="130">
        <v>825111</v>
      </c>
      <c r="E286" s="131">
        <v>0</v>
      </c>
    </row>
    <row r="287" spans="1:5" ht="15.75">
      <c r="A287" s="127" t="s">
        <v>318</v>
      </c>
      <c r="B287" s="140">
        <v>1998</v>
      </c>
      <c r="C287" s="129">
        <v>51</v>
      </c>
      <c r="D287" s="130">
        <v>51712</v>
      </c>
      <c r="E287" s="131">
        <v>29501.72</v>
      </c>
    </row>
    <row r="288" spans="1:5" ht="31.5" customHeight="1">
      <c r="A288" s="138" t="s">
        <v>319</v>
      </c>
      <c r="B288" s="133">
        <v>1988</v>
      </c>
      <c r="C288" s="129">
        <v>52</v>
      </c>
      <c r="D288" s="130">
        <v>48841</v>
      </c>
      <c r="E288" s="131">
        <v>28148.3</v>
      </c>
    </row>
    <row r="289" spans="1:5" ht="15.75">
      <c r="A289" s="127" t="s">
        <v>320</v>
      </c>
      <c r="B289" s="140">
        <v>1987</v>
      </c>
      <c r="C289" s="129">
        <v>53</v>
      </c>
      <c r="D289" s="130">
        <v>3489</v>
      </c>
      <c r="E289" s="131">
        <v>490.55</v>
      </c>
    </row>
    <row r="290" spans="1:5" ht="15.75">
      <c r="A290" s="127" t="s">
        <v>321</v>
      </c>
      <c r="B290" s="140">
        <v>1966</v>
      </c>
      <c r="C290" s="129">
        <v>54</v>
      </c>
      <c r="D290" s="130">
        <v>5075</v>
      </c>
      <c r="E290" s="131">
        <v>0</v>
      </c>
    </row>
    <row r="291" spans="1:5" ht="34.5" customHeight="1">
      <c r="A291" s="138" t="s">
        <v>322</v>
      </c>
      <c r="B291" s="133">
        <v>1990</v>
      </c>
      <c r="C291" s="129">
        <v>55</v>
      </c>
      <c r="D291" s="130">
        <v>3491</v>
      </c>
      <c r="E291" s="131">
        <v>0</v>
      </c>
    </row>
    <row r="292" spans="1:5" ht="18" customHeight="1">
      <c r="A292" s="127" t="s">
        <v>368</v>
      </c>
      <c r="B292" s="140">
        <v>1971</v>
      </c>
      <c r="C292" s="129">
        <v>56</v>
      </c>
      <c r="D292" s="130">
        <v>1154</v>
      </c>
      <c r="E292" s="131">
        <v>0</v>
      </c>
    </row>
    <row r="293" spans="1:5" ht="15.75">
      <c r="A293" s="127" t="s">
        <v>323</v>
      </c>
      <c r="B293" s="140">
        <v>1971</v>
      </c>
      <c r="C293" s="129">
        <v>57</v>
      </c>
      <c r="D293" s="130">
        <v>1039</v>
      </c>
      <c r="E293" s="131">
        <v>0</v>
      </c>
    </row>
    <row r="294" spans="1:5" ht="15.75">
      <c r="A294" s="127" t="s">
        <v>324</v>
      </c>
      <c r="B294" s="140">
        <v>1975</v>
      </c>
      <c r="C294" s="129">
        <v>58</v>
      </c>
      <c r="D294" s="130">
        <v>1731</v>
      </c>
      <c r="E294" s="131">
        <v>0</v>
      </c>
    </row>
    <row r="295" spans="1:5" ht="15.75">
      <c r="A295" s="127" t="s">
        <v>325</v>
      </c>
      <c r="B295" s="140">
        <v>2009</v>
      </c>
      <c r="C295" s="129">
        <v>59</v>
      </c>
      <c r="D295" s="130">
        <v>123596.71</v>
      </c>
      <c r="E295" s="131">
        <v>113991.89</v>
      </c>
    </row>
    <row r="296" spans="1:5" ht="15.75">
      <c r="A296" s="139" t="s">
        <v>12</v>
      </c>
      <c r="B296" s="140"/>
      <c r="C296" s="129"/>
      <c r="D296" s="141">
        <f>SUM(D269:D295)</f>
        <v>25065301.71</v>
      </c>
      <c r="E296" s="142">
        <f>SUM(E269:E295)</f>
        <v>13227101.140000004</v>
      </c>
    </row>
    <row r="297" spans="1:5" ht="18.75">
      <c r="A297" s="456" t="s">
        <v>105</v>
      </c>
      <c r="B297" s="457"/>
      <c r="C297" s="457"/>
      <c r="D297" s="457"/>
      <c r="E297" s="458"/>
    </row>
    <row r="298" spans="1:5" ht="15.75">
      <c r="A298" s="138" t="s">
        <v>146</v>
      </c>
      <c r="B298" s="140">
        <v>2003</v>
      </c>
      <c r="C298" s="129">
        <v>36</v>
      </c>
      <c r="D298" s="130">
        <v>501800</v>
      </c>
      <c r="E298" s="131">
        <v>0</v>
      </c>
    </row>
    <row r="299" spans="1:5" ht="15.75">
      <c r="A299" s="138" t="s">
        <v>326</v>
      </c>
      <c r="B299" s="140">
        <v>1991</v>
      </c>
      <c r="C299" s="129">
        <v>19</v>
      </c>
      <c r="D299" s="130">
        <v>33000</v>
      </c>
      <c r="E299" s="131">
        <v>0</v>
      </c>
    </row>
    <row r="300" spans="1:5" ht="15.75">
      <c r="A300" s="138" t="s">
        <v>327</v>
      </c>
      <c r="B300" s="140">
        <v>1991</v>
      </c>
      <c r="C300" s="129">
        <v>18</v>
      </c>
      <c r="D300" s="130">
        <v>64769.44</v>
      </c>
      <c r="E300" s="131">
        <v>0</v>
      </c>
    </row>
    <row r="301" spans="1:5" ht="15.75">
      <c r="A301" s="138" t="s">
        <v>328</v>
      </c>
      <c r="B301" s="140">
        <v>2000</v>
      </c>
      <c r="C301" s="129">
        <v>33</v>
      </c>
      <c r="D301" s="130">
        <v>77050</v>
      </c>
      <c r="E301" s="131">
        <v>0</v>
      </c>
    </row>
    <row r="302" spans="1:5" ht="15.75">
      <c r="A302" s="138" t="s">
        <v>147</v>
      </c>
      <c r="B302" s="140">
        <v>2003</v>
      </c>
      <c r="C302" s="129">
        <v>37</v>
      </c>
      <c r="D302" s="130">
        <v>284800</v>
      </c>
      <c r="E302" s="131">
        <v>0</v>
      </c>
    </row>
    <row r="303" spans="1:5" ht="15.75">
      <c r="A303" s="138" t="s">
        <v>148</v>
      </c>
      <c r="B303" s="140">
        <v>1978</v>
      </c>
      <c r="C303" s="129">
        <v>42</v>
      </c>
      <c r="D303" s="130">
        <v>35000</v>
      </c>
      <c r="E303" s="131">
        <v>13999.96</v>
      </c>
    </row>
    <row r="304" spans="1:5" ht="15.75">
      <c r="A304" s="138" t="s">
        <v>147</v>
      </c>
      <c r="B304" s="140">
        <v>2003</v>
      </c>
      <c r="C304" s="129">
        <v>43</v>
      </c>
      <c r="D304" s="130">
        <v>284800</v>
      </c>
      <c r="E304" s="131">
        <v>0</v>
      </c>
    </row>
    <row r="305" spans="1:5" ht="15.75">
      <c r="A305" s="138" t="s">
        <v>186</v>
      </c>
      <c r="B305" s="140">
        <v>2008</v>
      </c>
      <c r="C305" s="178">
        <v>72</v>
      </c>
      <c r="D305" s="130">
        <v>615000</v>
      </c>
      <c r="E305" s="131">
        <v>404875</v>
      </c>
    </row>
    <row r="306" spans="1:5" ht="15.75">
      <c r="A306" s="138" t="s">
        <v>363</v>
      </c>
      <c r="B306" s="140">
        <v>2010</v>
      </c>
      <c r="C306" s="178"/>
      <c r="D306" s="130">
        <v>64602.25</v>
      </c>
      <c r="E306" s="131">
        <v>0.02</v>
      </c>
    </row>
    <row r="307" spans="1:5" ht="15.75">
      <c r="A307" s="138" t="s">
        <v>634</v>
      </c>
      <c r="B307" s="140">
        <v>2011</v>
      </c>
      <c r="C307" s="178">
        <v>90</v>
      </c>
      <c r="D307" s="130">
        <v>50000</v>
      </c>
      <c r="E307" s="131">
        <v>45000</v>
      </c>
    </row>
    <row r="308" spans="1:5" ht="15.75">
      <c r="A308" s="139" t="s">
        <v>12</v>
      </c>
      <c r="B308" s="140"/>
      <c r="C308" s="129"/>
      <c r="D308" s="141">
        <f>SUM(D298:D307)</f>
        <v>2010821.69</v>
      </c>
      <c r="E308" s="142">
        <f>SUM(E298:E307)</f>
        <v>463874.98000000004</v>
      </c>
    </row>
    <row r="309" spans="1:5" ht="18.75">
      <c r="A309" s="456" t="s">
        <v>106</v>
      </c>
      <c r="B309" s="457"/>
      <c r="C309" s="457"/>
      <c r="D309" s="457"/>
      <c r="E309" s="458"/>
    </row>
    <row r="310" spans="1:5" ht="15.75">
      <c r="A310" s="127" t="s">
        <v>107</v>
      </c>
      <c r="B310" s="140">
        <v>2005</v>
      </c>
      <c r="C310" s="129">
        <v>31</v>
      </c>
      <c r="D310" s="130">
        <v>22823</v>
      </c>
      <c r="E310" s="131">
        <v>0</v>
      </c>
    </row>
    <row r="311" spans="1:5" ht="31.5" customHeight="1">
      <c r="A311" s="127" t="s">
        <v>187</v>
      </c>
      <c r="B311" s="140">
        <v>2007</v>
      </c>
      <c r="C311" s="178" t="s">
        <v>331</v>
      </c>
      <c r="D311" s="130">
        <v>63855</v>
      </c>
      <c r="E311" s="131">
        <v>0</v>
      </c>
    </row>
    <row r="312" spans="1:5" ht="15.75">
      <c r="A312" s="127" t="s">
        <v>180</v>
      </c>
      <c r="B312" s="140">
        <v>2008</v>
      </c>
      <c r="C312" s="178">
        <v>60</v>
      </c>
      <c r="D312" s="130">
        <v>122000</v>
      </c>
      <c r="E312" s="131">
        <v>73200.08</v>
      </c>
    </row>
    <row r="313" spans="1:5" ht="15.75">
      <c r="A313" s="127" t="s">
        <v>181</v>
      </c>
      <c r="B313" s="140">
        <v>2008</v>
      </c>
      <c r="C313" s="178">
        <v>61</v>
      </c>
      <c r="D313" s="130">
        <v>47000</v>
      </c>
      <c r="E313" s="131">
        <v>24954.88</v>
      </c>
    </row>
    <row r="314" spans="1:5" ht="15.75">
      <c r="A314" s="127" t="s">
        <v>182</v>
      </c>
      <c r="B314" s="140">
        <v>2008</v>
      </c>
      <c r="C314" s="178">
        <v>62</v>
      </c>
      <c r="D314" s="130">
        <v>145000</v>
      </c>
      <c r="E314" s="131">
        <v>76988.12</v>
      </c>
    </row>
    <row r="315" spans="1:5" ht="15.75">
      <c r="A315" s="127" t="s">
        <v>185</v>
      </c>
      <c r="B315" s="140">
        <v>2008</v>
      </c>
      <c r="C315" s="129">
        <v>65</v>
      </c>
      <c r="D315" s="130">
        <v>5400</v>
      </c>
      <c r="E315" s="131">
        <v>2070</v>
      </c>
    </row>
    <row r="316" spans="1:5" ht="15.75">
      <c r="A316" s="127" t="s">
        <v>184</v>
      </c>
      <c r="B316" s="140">
        <v>2008</v>
      </c>
      <c r="C316" s="129">
        <v>64</v>
      </c>
      <c r="D316" s="130">
        <v>6300</v>
      </c>
      <c r="E316" s="131">
        <v>2415</v>
      </c>
    </row>
    <row r="317" spans="1:5" ht="15.75">
      <c r="A317" s="127" t="s">
        <v>149</v>
      </c>
      <c r="B317" s="140">
        <v>2003</v>
      </c>
      <c r="C317" s="129">
        <v>38</v>
      </c>
      <c r="D317" s="130">
        <v>61800</v>
      </c>
      <c r="E317" s="131">
        <v>0</v>
      </c>
    </row>
    <row r="318" spans="1:5" ht="15.75">
      <c r="A318" s="127" t="s">
        <v>149</v>
      </c>
      <c r="B318" s="140">
        <v>2003</v>
      </c>
      <c r="C318" s="129">
        <v>39</v>
      </c>
      <c r="D318" s="130">
        <v>61800</v>
      </c>
      <c r="E318" s="131">
        <v>0</v>
      </c>
    </row>
    <row r="319" spans="1:5" ht="15.75">
      <c r="A319" s="127" t="s">
        <v>149</v>
      </c>
      <c r="B319" s="140">
        <v>2003</v>
      </c>
      <c r="C319" s="129">
        <v>40</v>
      </c>
      <c r="D319" s="130">
        <v>61800</v>
      </c>
      <c r="E319" s="131">
        <v>0</v>
      </c>
    </row>
    <row r="320" spans="1:5" ht="15.75">
      <c r="A320" s="127" t="s">
        <v>150</v>
      </c>
      <c r="B320" s="140">
        <v>2003</v>
      </c>
      <c r="C320" s="129">
        <v>41</v>
      </c>
      <c r="D320" s="130">
        <v>190800</v>
      </c>
      <c r="E320" s="131">
        <v>0</v>
      </c>
    </row>
    <row r="321" spans="1:5" ht="15.75">
      <c r="A321" s="127" t="s">
        <v>332</v>
      </c>
      <c r="B321" s="140">
        <v>2009</v>
      </c>
      <c r="C321" s="129">
        <v>66</v>
      </c>
      <c r="D321" s="130">
        <v>17490</v>
      </c>
      <c r="E321" s="131">
        <v>9245.22</v>
      </c>
    </row>
    <row r="322" spans="1:5" ht="15.75">
      <c r="A322" s="127" t="s">
        <v>183</v>
      </c>
      <c r="B322" s="140">
        <v>2009</v>
      </c>
      <c r="C322" s="129">
        <v>67</v>
      </c>
      <c r="D322" s="130">
        <v>19260.2</v>
      </c>
      <c r="E322" s="131">
        <v>12515.24</v>
      </c>
    </row>
    <row r="323" spans="1:5" ht="15.75">
      <c r="A323" s="127" t="s">
        <v>333</v>
      </c>
      <c r="B323" s="140">
        <v>2009</v>
      </c>
      <c r="C323" s="129">
        <v>68</v>
      </c>
      <c r="D323" s="130">
        <v>89990.79</v>
      </c>
      <c r="E323" s="131">
        <v>22482.78</v>
      </c>
    </row>
    <row r="324" spans="1:5" ht="15.75">
      <c r="A324" s="127" t="s">
        <v>334</v>
      </c>
      <c r="B324" s="140">
        <v>2009</v>
      </c>
      <c r="C324" s="129">
        <v>69</v>
      </c>
      <c r="D324" s="130">
        <v>25900</v>
      </c>
      <c r="E324" s="131">
        <v>6470.79</v>
      </c>
    </row>
    <row r="325" spans="1:5" ht="15.75">
      <c r="A325" s="127" t="s">
        <v>335</v>
      </c>
      <c r="B325" s="140">
        <v>2009</v>
      </c>
      <c r="C325" s="129">
        <v>70</v>
      </c>
      <c r="D325" s="130">
        <v>11000</v>
      </c>
      <c r="E325" s="131">
        <v>3299.16</v>
      </c>
    </row>
    <row r="326" spans="1:5" ht="15.75">
      <c r="A326" s="127" t="s">
        <v>336</v>
      </c>
      <c r="B326" s="140">
        <v>2009</v>
      </c>
      <c r="C326" s="129">
        <v>71</v>
      </c>
      <c r="D326" s="130">
        <v>10000</v>
      </c>
      <c r="E326" s="131">
        <v>0</v>
      </c>
    </row>
    <row r="327" spans="1:5" ht="15.75">
      <c r="A327" s="127" t="s">
        <v>333</v>
      </c>
      <c r="B327" s="140">
        <v>2009</v>
      </c>
      <c r="C327" s="129">
        <v>73</v>
      </c>
      <c r="D327" s="130">
        <v>60000</v>
      </c>
      <c r="E327" s="131">
        <v>19999.92</v>
      </c>
    </row>
    <row r="328" spans="1:5" ht="15.75">
      <c r="A328" s="127" t="s">
        <v>183</v>
      </c>
      <c r="B328" s="140">
        <v>2010</v>
      </c>
      <c r="C328" s="129"/>
      <c r="D328" s="130">
        <v>15800</v>
      </c>
      <c r="E328" s="131">
        <v>12672.98</v>
      </c>
    </row>
    <row r="329" spans="1:5" ht="15.75">
      <c r="A329" s="127" t="s">
        <v>631</v>
      </c>
      <c r="B329" s="140">
        <v>2011</v>
      </c>
      <c r="C329" s="129"/>
      <c r="D329" s="130">
        <v>28620</v>
      </c>
      <c r="E329" s="131">
        <v>0</v>
      </c>
    </row>
    <row r="330" spans="1:5" ht="15.75">
      <c r="A330" s="127" t="s">
        <v>632</v>
      </c>
      <c r="B330" s="140">
        <v>2011</v>
      </c>
      <c r="C330" s="129">
        <v>92</v>
      </c>
      <c r="D330" s="130">
        <v>32000</v>
      </c>
      <c r="E330" s="131">
        <v>32000</v>
      </c>
    </row>
    <row r="331" spans="1:5" ht="15.75">
      <c r="A331" s="127" t="s">
        <v>633</v>
      </c>
      <c r="B331" s="140">
        <v>2011</v>
      </c>
      <c r="C331" s="129"/>
      <c r="D331" s="130">
        <v>29457.4</v>
      </c>
      <c r="E331" s="131">
        <v>0</v>
      </c>
    </row>
    <row r="332" spans="1:5" ht="15.75">
      <c r="A332" s="139" t="s">
        <v>12</v>
      </c>
      <c r="B332" s="140"/>
      <c r="C332" s="129"/>
      <c r="D332" s="141">
        <f>SUM(D310:D331)</f>
        <v>1128096.39</v>
      </c>
      <c r="E332" s="142">
        <f>SUM(E310:E331)</f>
        <v>298314.17</v>
      </c>
    </row>
    <row r="333" spans="1:6" ht="16.5" thickBot="1">
      <c r="A333" s="179" t="s">
        <v>337</v>
      </c>
      <c r="B333" s="180"/>
      <c r="C333" s="181"/>
      <c r="D333" s="182">
        <f>D332+D308+D296+D267</f>
        <v>32629319.79</v>
      </c>
      <c r="E333" s="183">
        <f>E332+E308+E296+E267</f>
        <v>14397858.710000005</v>
      </c>
      <c r="F333" s="136"/>
    </row>
    <row r="334" spans="1:6" ht="28.5" customHeight="1">
      <c r="A334" s="184" t="s">
        <v>338</v>
      </c>
      <c r="B334" s="185"/>
      <c r="C334" s="186"/>
      <c r="D334" s="141">
        <f>D333+D245</f>
        <v>47610886.099999994</v>
      </c>
      <c r="E334" s="141">
        <f>E333+E245</f>
        <v>20238383.240000002</v>
      </c>
      <c r="F334" s="136"/>
    </row>
    <row r="335" spans="1:5" ht="1.5" customHeight="1" hidden="1">
      <c r="A335" s="187"/>
      <c r="B335" s="188"/>
      <c r="C335" s="189"/>
      <c r="D335" s="190"/>
      <c r="E335" s="190"/>
    </row>
    <row r="336" spans="1:5" ht="15.75" hidden="1">
      <c r="A336" s="187"/>
      <c r="B336" s="188"/>
      <c r="C336" s="189"/>
      <c r="D336" s="190"/>
      <c r="E336" s="190"/>
    </row>
    <row r="337" spans="1:5" ht="15.75">
      <c r="A337" s="187"/>
      <c r="B337" s="191"/>
      <c r="C337" s="459"/>
      <c r="D337" s="460"/>
      <c r="E337" s="460"/>
    </row>
    <row r="338" spans="1:5" ht="18.75">
      <c r="A338" s="455" t="s">
        <v>369</v>
      </c>
      <c r="B338" s="455"/>
      <c r="C338" s="455"/>
      <c r="D338" s="455"/>
      <c r="E338" s="455"/>
    </row>
    <row r="339" spans="1:5" ht="16.5" thickBot="1">
      <c r="A339" s="461"/>
      <c r="B339" s="462"/>
      <c r="C339" s="462"/>
      <c r="D339" s="462"/>
      <c r="E339" s="462"/>
    </row>
    <row r="340" spans="1:5" ht="78.75">
      <c r="A340" s="162" t="s">
        <v>38</v>
      </c>
      <c r="B340" s="163" t="s">
        <v>13</v>
      </c>
      <c r="C340" s="164" t="s">
        <v>366</v>
      </c>
      <c r="D340" s="165" t="s">
        <v>14</v>
      </c>
      <c r="E340" s="166" t="s">
        <v>15</v>
      </c>
    </row>
    <row r="341" spans="1:5" ht="25.5" customHeight="1">
      <c r="A341" s="192" t="s">
        <v>387</v>
      </c>
      <c r="B341" s="193" t="s">
        <v>388</v>
      </c>
      <c r="C341" s="193" t="s">
        <v>389</v>
      </c>
      <c r="D341" s="194">
        <v>19055</v>
      </c>
      <c r="E341" s="195" t="s">
        <v>379</v>
      </c>
    </row>
    <row r="342" spans="1:5" ht="25.5" customHeight="1">
      <c r="A342" s="192" t="s">
        <v>390</v>
      </c>
      <c r="B342" s="193" t="s">
        <v>391</v>
      </c>
      <c r="C342" s="193" t="s">
        <v>389</v>
      </c>
      <c r="D342" s="194">
        <v>494094.97</v>
      </c>
      <c r="E342" s="196">
        <v>273388.05</v>
      </c>
    </row>
    <row r="343" spans="1:5" ht="25.5" customHeight="1">
      <c r="A343" s="192" t="s">
        <v>392</v>
      </c>
      <c r="B343" s="193" t="s">
        <v>393</v>
      </c>
      <c r="C343" s="197">
        <v>39965</v>
      </c>
      <c r="D343" s="194">
        <v>49164.36</v>
      </c>
      <c r="E343" s="196">
        <v>29882.52</v>
      </c>
    </row>
    <row r="344" spans="1:5" s="100" customFormat="1" ht="15.75" customHeight="1">
      <c r="A344" s="192" t="s">
        <v>394</v>
      </c>
      <c r="B344" s="193" t="s">
        <v>395</v>
      </c>
      <c r="C344" s="193" t="s">
        <v>389</v>
      </c>
      <c r="D344" s="194">
        <v>175359.78</v>
      </c>
      <c r="E344" s="196">
        <v>162884.52</v>
      </c>
    </row>
    <row r="345" spans="1:5" ht="25.5" customHeight="1">
      <c r="A345" s="192" t="s">
        <v>396</v>
      </c>
      <c r="B345" s="193" t="s">
        <v>397</v>
      </c>
      <c r="C345" s="193" t="s">
        <v>389</v>
      </c>
      <c r="D345" s="194">
        <v>22297.71</v>
      </c>
      <c r="E345" s="196">
        <v>18395.7</v>
      </c>
    </row>
    <row r="346" spans="1:5" ht="25.5" customHeight="1">
      <c r="A346" s="192" t="s">
        <v>398</v>
      </c>
      <c r="B346" s="193" t="s">
        <v>399</v>
      </c>
      <c r="C346" s="193" t="s">
        <v>389</v>
      </c>
      <c r="D346" s="194">
        <v>36600.42</v>
      </c>
      <c r="E346" s="196">
        <v>20251.43</v>
      </c>
    </row>
    <row r="347" spans="1:5" ht="25.5" customHeight="1">
      <c r="A347" s="192" t="s">
        <v>400</v>
      </c>
      <c r="B347" s="193" t="s">
        <v>401</v>
      </c>
      <c r="C347" s="193" t="s">
        <v>389</v>
      </c>
      <c r="D347" s="194">
        <v>23276.78</v>
      </c>
      <c r="E347" s="196">
        <v>19595.02</v>
      </c>
    </row>
    <row r="348" spans="1:5" ht="25.5" customHeight="1">
      <c r="A348" s="192" t="s">
        <v>402</v>
      </c>
      <c r="B348" s="193" t="s">
        <v>403</v>
      </c>
      <c r="C348" s="193" t="s">
        <v>389</v>
      </c>
      <c r="D348" s="194">
        <v>9860</v>
      </c>
      <c r="E348" s="195" t="s">
        <v>379</v>
      </c>
    </row>
    <row r="349" spans="1:5" ht="25.5" customHeight="1">
      <c r="A349" s="192" t="s">
        <v>404</v>
      </c>
      <c r="B349" s="193" t="s">
        <v>405</v>
      </c>
      <c r="C349" s="193" t="s">
        <v>389</v>
      </c>
      <c r="D349" s="194">
        <v>42575</v>
      </c>
      <c r="E349" s="196">
        <v>38672.31</v>
      </c>
    </row>
    <row r="350" spans="1:5" ht="25.5" customHeight="1">
      <c r="A350" s="192" t="s">
        <v>406</v>
      </c>
      <c r="B350" s="193" t="s">
        <v>407</v>
      </c>
      <c r="C350" s="193" t="s">
        <v>389</v>
      </c>
      <c r="D350" s="194">
        <v>6382</v>
      </c>
      <c r="E350" s="195" t="s">
        <v>379</v>
      </c>
    </row>
    <row r="351" spans="1:5" s="101" customFormat="1" ht="25.5" customHeight="1">
      <c r="A351" s="192" t="s">
        <v>408</v>
      </c>
      <c r="B351" s="193" t="s">
        <v>409</v>
      </c>
      <c r="C351" s="193" t="s">
        <v>389</v>
      </c>
      <c r="D351" s="194">
        <v>60700</v>
      </c>
      <c r="E351" s="196">
        <v>55135.87</v>
      </c>
    </row>
    <row r="352" spans="1:5" ht="25.5" customHeight="1">
      <c r="A352" s="192" t="s">
        <v>410</v>
      </c>
      <c r="B352" s="193" t="s">
        <v>411</v>
      </c>
      <c r="C352" s="193" t="s">
        <v>389</v>
      </c>
      <c r="D352" s="194">
        <v>74094</v>
      </c>
      <c r="E352" s="196">
        <v>67302.05</v>
      </c>
    </row>
    <row r="353" spans="1:5" ht="25.5" customHeight="1">
      <c r="A353" s="192" t="s">
        <v>412</v>
      </c>
      <c r="B353" s="193" t="s">
        <v>413</v>
      </c>
      <c r="C353" s="193" t="s">
        <v>389</v>
      </c>
      <c r="D353" s="194">
        <v>15572</v>
      </c>
      <c r="E353" s="195" t="s">
        <v>379</v>
      </c>
    </row>
    <row r="354" spans="1:5" ht="25.5" customHeight="1">
      <c r="A354" s="192" t="s">
        <v>414</v>
      </c>
      <c r="B354" s="193" t="s">
        <v>415</v>
      </c>
      <c r="C354" s="193" t="s">
        <v>389</v>
      </c>
      <c r="D354" s="194">
        <v>154118</v>
      </c>
      <c r="E354" s="196">
        <v>142559.12</v>
      </c>
    </row>
    <row r="355" spans="1:5" ht="16.5" customHeight="1">
      <c r="A355" s="192" t="s">
        <v>416</v>
      </c>
      <c r="B355" s="193" t="s">
        <v>417</v>
      </c>
      <c r="C355" s="193" t="s">
        <v>389</v>
      </c>
      <c r="D355" s="194">
        <v>374755.39</v>
      </c>
      <c r="E355" s="196">
        <v>346648.75</v>
      </c>
    </row>
    <row r="356" spans="1:5" ht="25.5" customHeight="1">
      <c r="A356" s="192" t="s">
        <v>418</v>
      </c>
      <c r="B356" s="193" t="s">
        <v>419</v>
      </c>
      <c r="C356" s="193" t="s">
        <v>389</v>
      </c>
      <c r="D356" s="194">
        <v>383603.09</v>
      </c>
      <c r="E356" s="196">
        <v>354832.88</v>
      </c>
    </row>
    <row r="357" spans="1:5" ht="25.5" customHeight="1">
      <c r="A357" s="192" t="s">
        <v>420</v>
      </c>
      <c r="B357" s="193" t="s">
        <v>421</v>
      </c>
      <c r="C357" s="193" t="s">
        <v>389</v>
      </c>
      <c r="D357" s="194">
        <v>129700.05</v>
      </c>
      <c r="E357" s="196">
        <v>71764.47</v>
      </c>
    </row>
    <row r="358" spans="1:5" ht="42" customHeight="1">
      <c r="A358" s="192" t="s">
        <v>422</v>
      </c>
      <c r="B358" s="193" t="s">
        <v>423</v>
      </c>
      <c r="C358" s="193" t="s">
        <v>389</v>
      </c>
      <c r="D358" s="194">
        <v>411950</v>
      </c>
      <c r="E358" s="196">
        <v>227936.45</v>
      </c>
    </row>
    <row r="359" spans="1:5" ht="40.5" customHeight="1">
      <c r="A359" s="192" t="s">
        <v>424</v>
      </c>
      <c r="B359" s="193" t="s">
        <v>425</v>
      </c>
      <c r="C359" s="193" t="s">
        <v>389</v>
      </c>
      <c r="D359" s="194">
        <v>1309261.63</v>
      </c>
      <c r="E359" s="196">
        <v>724428.95</v>
      </c>
    </row>
    <row r="360" spans="1:5" ht="25.5" customHeight="1">
      <c r="A360" s="192" t="s">
        <v>426</v>
      </c>
      <c r="B360" s="193" t="s">
        <v>427</v>
      </c>
      <c r="C360" s="193" t="s">
        <v>389</v>
      </c>
      <c r="D360" s="194">
        <v>244580.6</v>
      </c>
      <c r="E360" s="196">
        <v>148658.38</v>
      </c>
    </row>
    <row r="361" spans="1:5" ht="25.5" customHeight="1">
      <c r="A361" s="192" t="s">
        <v>428</v>
      </c>
      <c r="B361" s="193" t="s">
        <v>429</v>
      </c>
      <c r="C361" s="193" t="s">
        <v>389</v>
      </c>
      <c r="D361" s="194">
        <v>19878.46</v>
      </c>
      <c r="E361" s="195" t="s">
        <v>379</v>
      </c>
    </row>
    <row r="362" spans="1:5" ht="25.5" customHeight="1">
      <c r="A362" s="192" t="s">
        <v>430</v>
      </c>
      <c r="B362" s="193" t="s">
        <v>431</v>
      </c>
      <c r="C362" s="193" t="s">
        <v>389</v>
      </c>
      <c r="D362" s="194">
        <v>30649.08</v>
      </c>
      <c r="E362" s="196">
        <v>16958.55</v>
      </c>
    </row>
    <row r="363" spans="1:5" ht="25.5" customHeight="1">
      <c r="A363" s="192" t="s">
        <v>432</v>
      </c>
      <c r="B363" s="193" t="s">
        <v>433</v>
      </c>
      <c r="C363" s="193" t="s">
        <v>389</v>
      </c>
      <c r="D363" s="194">
        <v>16106.71</v>
      </c>
      <c r="E363" s="195" t="s">
        <v>379</v>
      </c>
    </row>
    <row r="364" spans="1:5" ht="25.5" customHeight="1">
      <c r="A364" s="192" t="s">
        <v>434</v>
      </c>
      <c r="B364" s="193" t="s">
        <v>435</v>
      </c>
      <c r="C364" s="193" t="s">
        <v>389</v>
      </c>
      <c r="D364" s="194">
        <v>24545.8</v>
      </c>
      <c r="E364" s="196">
        <v>14919.08</v>
      </c>
    </row>
    <row r="365" spans="1:5" ht="25.5" customHeight="1">
      <c r="A365" s="192" t="s">
        <v>436</v>
      </c>
      <c r="B365" s="193" t="s">
        <v>437</v>
      </c>
      <c r="C365" s="193" t="s">
        <v>389</v>
      </c>
      <c r="D365" s="194">
        <v>14305.9</v>
      </c>
      <c r="E365" s="195" t="s">
        <v>379</v>
      </c>
    </row>
    <row r="366" spans="1:5" ht="25.5" customHeight="1">
      <c r="A366" s="192" t="s">
        <v>438</v>
      </c>
      <c r="B366" s="193" t="s">
        <v>439</v>
      </c>
      <c r="C366" s="193" t="s">
        <v>389</v>
      </c>
      <c r="D366" s="194">
        <v>38306</v>
      </c>
      <c r="E366" s="196">
        <v>23136.31</v>
      </c>
    </row>
    <row r="367" spans="1:5" ht="25.5" customHeight="1">
      <c r="A367" s="192" t="s">
        <v>440</v>
      </c>
      <c r="B367" s="193" t="s">
        <v>441</v>
      </c>
      <c r="C367" s="193" t="s">
        <v>389</v>
      </c>
      <c r="D367" s="194">
        <v>18414.7</v>
      </c>
      <c r="E367" s="195" t="s">
        <v>379</v>
      </c>
    </row>
    <row r="368" spans="1:5" ht="25.5" customHeight="1">
      <c r="A368" s="192" t="s">
        <v>442</v>
      </c>
      <c r="B368" s="193" t="s">
        <v>443</v>
      </c>
      <c r="C368" s="193" t="s">
        <v>389</v>
      </c>
      <c r="D368" s="194">
        <v>39851.08</v>
      </c>
      <c r="E368" s="196">
        <v>25939.25</v>
      </c>
    </row>
    <row r="369" spans="1:5" ht="25.5" customHeight="1">
      <c r="A369" s="192" t="s">
        <v>444</v>
      </c>
      <c r="B369" s="193" t="s">
        <v>445</v>
      </c>
      <c r="C369" s="193" t="s">
        <v>389</v>
      </c>
      <c r="D369" s="194">
        <v>31064.24</v>
      </c>
      <c r="E369" s="196">
        <v>18881.25</v>
      </c>
    </row>
    <row r="370" spans="1:5" ht="25.5" customHeight="1">
      <c r="A370" s="192" t="s">
        <v>446</v>
      </c>
      <c r="B370" s="193" t="s">
        <v>447</v>
      </c>
      <c r="C370" s="193" t="s">
        <v>389</v>
      </c>
      <c r="D370" s="194">
        <v>20281.85</v>
      </c>
      <c r="E370" s="196">
        <v>12327.43</v>
      </c>
    </row>
    <row r="371" spans="1:5" ht="25.5" customHeight="1">
      <c r="A371" s="192" t="s">
        <v>448</v>
      </c>
      <c r="B371" s="193" t="s">
        <v>449</v>
      </c>
      <c r="C371" s="193" t="s">
        <v>389</v>
      </c>
      <c r="D371" s="194">
        <v>39767</v>
      </c>
      <c r="E371" s="196">
        <v>36121.71</v>
      </c>
    </row>
    <row r="372" spans="1:5" ht="25.5" customHeight="1">
      <c r="A372" s="192" t="s">
        <v>450</v>
      </c>
      <c r="B372" s="193" t="s">
        <v>451</v>
      </c>
      <c r="C372" s="193" t="s">
        <v>389</v>
      </c>
      <c r="D372" s="194">
        <v>61690</v>
      </c>
      <c r="E372" s="196">
        <v>56035.12</v>
      </c>
    </row>
    <row r="373" spans="1:5" ht="25.5" customHeight="1">
      <c r="A373" s="192" t="s">
        <v>452</v>
      </c>
      <c r="B373" s="193" t="s">
        <v>453</v>
      </c>
      <c r="C373" s="193" t="s">
        <v>389</v>
      </c>
      <c r="D373" s="194">
        <v>34011.02</v>
      </c>
      <c r="E373" s="196">
        <v>20672.14</v>
      </c>
    </row>
    <row r="374" spans="1:5" ht="25.5" customHeight="1">
      <c r="A374" s="192" t="s">
        <v>454</v>
      </c>
      <c r="B374" s="193" t="s">
        <v>455</v>
      </c>
      <c r="C374" s="193" t="s">
        <v>389</v>
      </c>
      <c r="D374" s="194">
        <v>49148.31</v>
      </c>
      <c r="E374" s="196">
        <v>31898.24</v>
      </c>
    </row>
    <row r="375" spans="1:5" ht="25.5" customHeight="1">
      <c r="A375" s="192" t="s">
        <v>456</v>
      </c>
      <c r="B375" s="193" t="s">
        <v>457</v>
      </c>
      <c r="C375" s="193" t="s">
        <v>389</v>
      </c>
      <c r="D375" s="194">
        <v>100306.08</v>
      </c>
      <c r="E375" s="196">
        <v>60985.66</v>
      </c>
    </row>
    <row r="376" spans="1:5" ht="25.5" customHeight="1">
      <c r="A376" s="192" t="s">
        <v>458</v>
      </c>
      <c r="B376" s="193" t="s">
        <v>459</v>
      </c>
      <c r="C376" s="193" t="s">
        <v>389</v>
      </c>
      <c r="D376" s="194">
        <v>10141.46</v>
      </c>
      <c r="E376" s="195" t="s">
        <v>379</v>
      </c>
    </row>
    <row r="377" spans="1:5" ht="25.5" customHeight="1">
      <c r="A377" s="192" t="s">
        <v>460</v>
      </c>
      <c r="B377" s="193" t="s">
        <v>461</v>
      </c>
      <c r="C377" s="193" t="s">
        <v>389</v>
      </c>
      <c r="D377" s="194">
        <v>92935.92</v>
      </c>
      <c r="E377" s="196">
        <v>51422.49</v>
      </c>
    </row>
    <row r="378" spans="1:5" ht="25.5" customHeight="1">
      <c r="A378" s="192" t="s">
        <v>462</v>
      </c>
      <c r="B378" s="193" t="s">
        <v>463</v>
      </c>
      <c r="C378" s="193" t="s">
        <v>389</v>
      </c>
      <c r="D378" s="194">
        <v>96842.49</v>
      </c>
      <c r="E378" s="196">
        <v>58861.87</v>
      </c>
    </row>
    <row r="379" spans="1:5" ht="25.5" customHeight="1">
      <c r="A379" s="192" t="s">
        <v>464</v>
      </c>
      <c r="B379" s="193" t="s">
        <v>465</v>
      </c>
      <c r="C379" s="193" t="s">
        <v>389</v>
      </c>
      <c r="D379" s="194">
        <v>49573.1</v>
      </c>
      <c r="E379" s="196">
        <v>27429.42</v>
      </c>
    </row>
    <row r="380" spans="1:5" ht="25.5" customHeight="1">
      <c r="A380" s="192" t="s">
        <v>466</v>
      </c>
      <c r="B380" s="193" t="s">
        <v>467</v>
      </c>
      <c r="C380" s="193" t="s">
        <v>389</v>
      </c>
      <c r="D380" s="194">
        <v>9597.9</v>
      </c>
      <c r="E380" s="195" t="s">
        <v>379</v>
      </c>
    </row>
    <row r="381" spans="1:5" ht="25.5" customHeight="1">
      <c r="A381" s="192" t="s">
        <v>468</v>
      </c>
      <c r="B381" s="193" t="s">
        <v>469</v>
      </c>
      <c r="C381" s="193" t="s">
        <v>389</v>
      </c>
      <c r="D381" s="194">
        <v>7030</v>
      </c>
      <c r="E381" s="195" t="s">
        <v>379</v>
      </c>
    </row>
    <row r="382" spans="1:5" ht="25.5" customHeight="1">
      <c r="A382" s="192" t="s">
        <v>470</v>
      </c>
      <c r="B382" s="193" t="s">
        <v>471</v>
      </c>
      <c r="C382" s="193" t="s">
        <v>389</v>
      </c>
      <c r="D382" s="194">
        <v>13280</v>
      </c>
      <c r="E382" s="195" t="s">
        <v>379</v>
      </c>
    </row>
    <row r="383" spans="1:5" ht="25.5" customHeight="1">
      <c r="A383" s="192" t="s">
        <v>472</v>
      </c>
      <c r="B383" s="193" t="s">
        <v>473</v>
      </c>
      <c r="C383" s="193" t="s">
        <v>389</v>
      </c>
      <c r="D383" s="194">
        <v>15000</v>
      </c>
      <c r="E383" s="195" t="s">
        <v>379</v>
      </c>
    </row>
    <row r="384" spans="1:5" ht="25.5" customHeight="1">
      <c r="A384" s="192" t="s">
        <v>474</v>
      </c>
      <c r="B384" s="193" t="s">
        <v>475</v>
      </c>
      <c r="C384" s="193" t="s">
        <v>389</v>
      </c>
      <c r="D384" s="194">
        <v>33300</v>
      </c>
      <c r="E384" s="196">
        <v>30247.5</v>
      </c>
    </row>
    <row r="385" spans="1:5" ht="25.5" customHeight="1">
      <c r="A385" s="192" t="s">
        <v>476</v>
      </c>
      <c r="B385" s="193" t="s">
        <v>477</v>
      </c>
      <c r="C385" s="193" t="s">
        <v>389</v>
      </c>
      <c r="D385" s="194">
        <v>44500</v>
      </c>
      <c r="E385" s="196">
        <v>40420.87</v>
      </c>
    </row>
    <row r="386" spans="1:5" ht="25.5" customHeight="1">
      <c r="A386" s="192" t="s">
        <v>478</v>
      </c>
      <c r="B386" s="193" t="s">
        <v>479</v>
      </c>
      <c r="C386" s="193" t="s">
        <v>389</v>
      </c>
      <c r="D386" s="194">
        <v>11446</v>
      </c>
      <c r="E386" s="195" t="s">
        <v>379</v>
      </c>
    </row>
    <row r="387" spans="1:5" ht="25.5" customHeight="1">
      <c r="A387" s="192" t="s">
        <v>480</v>
      </c>
      <c r="B387" s="193" t="s">
        <v>481</v>
      </c>
      <c r="C387" s="193" t="s">
        <v>389</v>
      </c>
      <c r="D387" s="194">
        <v>27028.2</v>
      </c>
      <c r="E387" s="196">
        <v>16428.1</v>
      </c>
    </row>
    <row r="388" spans="1:5" ht="25.5" customHeight="1">
      <c r="A388" s="192" t="s">
        <v>482</v>
      </c>
      <c r="B388" s="193" t="s">
        <v>483</v>
      </c>
      <c r="C388" s="193" t="s">
        <v>389</v>
      </c>
      <c r="D388" s="194">
        <v>91501.05</v>
      </c>
      <c r="E388" s="196">
        <v>16261.09</v>
      </c>
    </row>
    <row r="389" spans="1:5" ht="25.5" customHeight="1">
      <c r="A389" s="192" t="s">
        <v>484</v>
      </c>
      <c r="B389" s="193" t="s">
        <v>485</v>
      </c>
      <c r="C389" s="193" t="s">
        <v>389</v>
      </c>
      <c r="D389" s="194">
        <v>15835</v>
      </c>
      <c r="E389" s="195" t="s">
        <v>379</v>
      </c>
    </row>
    <row r="390" spans="1:5" ht="25.5" customHeight="1">
      <c r="A390" s="192" t="s">
        <v>486</v>
      </c>
      <c r="B390" s="193" t="s">
        <v>487</v>
      </c>
      <c r="C390" s="193" t="s">
        <v>389</v>
      </c>
      <c r="D390" s="194">
        <v>23474</v>
      </c>
      <c r="E390" s="196">
        <v>21322.18</v>
      </c>
    </row>
    <row r="391" spans="1:5" ht="25.5" customHeight="1">
      <c r="A391" s="192" t="s">
        <v>488</v>
      </c>
      <c r="B391" s="193" t="s">
        <v>489</v>
      </c>
      <c r="C391" s="193" t="s">
        <v>389</v>
      </c>
      <c r="D391" s="194">
        <v>15580</v>
      </c>
      <c r="E391" s="195" t="s">
        <v>379</v>
      </c>
    </row>
    <row r="392" spans="1:5" ht="25.5" customHeight="1">
      <c r="A392" s="192" t="s">
        <v>490</v>
      </c>
      <c r="B392" s="193" t="s">
        <v>491</v>
      </c>
      <c r="C392" s="193" t="s">
        <v>389</v>
      </c>
      <c r="D392" s="194">
        <v>27212</v>
      </c>
      <c r="E392" s="196">
        <v>24717.53</v>
      </c>
    </row>
    <row r="393" spans="1:5" ht="25.5" customHeight="1">
      <c r="A393" s="192" t="s">
        <v>492</v>
      </c>
      <c r="B393" s="193" t="s">
        <v>493</v>
      </c>
      <c r="C393" s="193" t="s">
        <v>389</v>
      </c>
      <c r="D393" s="194">
        <v>3154</v>
      </c>
      <c r="E393" s="195" t="s">
        <v>379</v>
      </c>
    </row>
    <row r="394" spans="1:5" ht="25.5" customHeight="1">
      <c r="A394" s="192" t="s">
        <v>494</v>
      </c>
      <c r="B394" s="193" t="s">
        <v>495</v>
      </c>
      <c r="C394" s="193" t="s">
        <v>389</v>
      </c>
      <c r="D394" s="194">
        <v>12466.57</v>
      </c>
      <c r="E394" s="195" t="s">
        <v>379</v>
      </c>
    </row>
    <row r="395" spans="1:5" ht="25.5" customHeight="1">
      <c r="A395" s="192" t="s">
        <v>496</v>
      </c>
      <c r="B395" s="193" t="s">
        <v>497</v>
      </c>
      <c r="C395" s="193" t="s">
        <v>389</v>
      </c>
      <c r="D395" s="194">
        <v>55724.53</v>
      </c>
      <c r="E395" s="196">
        <v>30832.89</v>
      </c>
    </row>
    <row r="396" spans="1:5" ht="25.5" customHeight="1">
      <c r="A396" s="192" t="s">
        <v>498</v>
      </c>
      <c r="B396" s="193" t="s">
        <v>499</v>
      </c>
      <c r="C396" s="193" t="s">
        <v>389</v>
      </c>
      <c r="D396" s="194">
        <v>151737.77</v>
      </c>
      <c r="E396" s="196">
        <v>83958.02</v>
      </c>
    </row>
    <row r="397" spans="1:5" ht="25.5" customHeight="1">
      <c r="A397" s="192" t="s">
        <v>500</v>
      </c>
      <c r="B397" s="193" t="s">
        <v>501</v>
      </c>
      <c r="C397" s="193" t="s">
        <v>389</v>
      </c>
      <c r="D397" s="194">
        <v>91716</v>
      </c>
      <c r="E397" s="196">
        <v>83308.7</v>
      </c>
    </row>
    <row r="398" spans="1:5" ht="25.5" customHeight="1">
      <c r="A398" s="192" t="s">
        <v>502</v>
      </c>
      <c r="B398" s="193" t="s">
        <v>503</v>
      </c>
      <c r="C398" s="193" t="s">
        <v>389</v>
      </c>
      <c r="D398" s="194">
        <v>10176</v>
      </c>
      <c r="E398" s="195" t="s">
        <v>379</v>
      </c>
    </row>
    <row r="399" spans="1:5" ht="25.5" customHeight="1">
      <c r="A399" s="192" t="s">
        <v>504</v>
      </c>
      <c r="B399" s="193" t="s">
        <v>505</v>
      </c>
      <c r="C399" s="193" t="s">
        <v>389</v>
      </c>
      <c r="D399" s="194">
        <v>84777.85</v>
      </c>
      <c r="E399" s="196">
        <v>77006.57</v>
      </c>
    </row>
    <row r="400" spans="1:5" ht="25.5" customHeight="1">
      <c r="A400" s="192" t="s">
        <v>506</v>
      </c>
      <c r="B400" s="193" t="s">
        <v>507</v>
      </c>
      <c r="C400" s="193" t="s">
        <v>389</v>
      </c>
      <c r="D400" s="194">
        <v>190000</v>
      </c>
      <c r="E400" s="196">
        <v>172583.37</v>
      </c>
    </row>
    <row r="401" spans="1:5" ht="25.5" customHeight="1">
      <c r="A401" s="192" t="s">
        <v>508</v>
      </c>
      <c r="B401" s="193" t="s">
        <v>509</v>
      </c>
      <c r="C401" s="193" t="s">
        <v>389</v>
      </c>
      <c r="D401" s="194">
        <v>119649.54</v>
      </c>
      <c r="E401" s="196">
        <v>66203.53</v>
      </c>
    </row>
    <row r="402" spans="1:5" ht="25.5" customHeight="1">
      <c r="A402" s="192" t="s">
        <v>510</v>
      </c>
      <c r="B402" s="193" t="s">
        <v>511</v>
      </c>
      <c r="C402" s="193" t="s">
        <v>389</v>
      </c>
      <c r="D402" s="194">
        <v>23219</v>
      </c>
      <c r="E402" s="196">
        <v>12847.41</v>
      </c>
    </row>
    <row r="403" spans="1:5" ht="25.5" customHeight="1">
      <c r="A403" s="192" t="s">
        <v>512</v>
      </c>
      <c r="B403" s="193" t="s">
        <v>513</v>
      </c>
      <c r="C403" s="193" t="s">
        <v>389</v>
      </c>
      <c r="D403" s="194">
        <v>9928.53</v>
      </c>
      <c r="E403" s="195" t="s">
        <v>379</v>
      </c>
    </row>
    <row r="404" spans="1:5" ht="25.5" customHeight="1">
      <c r="A404" s="192" t="s">
        <v>514</v>
      </c>
      <c r="B404" s="193" t="s">
        <v>515</v>
      </c>
      <c r="C404" s="193" t="s">
        <v>389</v>
      </c>
      <c r="D404" s="194">
        <v>29116.84</v>
      </c>
      <c r="E404" s="196">
        <v>10605.29</v>
      </c>
    </row>
    <row r="405" spans="1:5" ht="25.5" customHeight="1">
      <c r="A405" s="192" t="s">
        <v>516</v>
      </c>
      <c r="B405" s="193" t="s">
        <v>517</v>
      </c>
      <c r="C405" s="193" t="s">
        <v>389</v>
      </c>
      <c r="D405" s="194">
        <v>22511.73</v>
      </c>
      <c r="E405" s="196">
        <v>12456.04</v>
      </c>
    </row>
    <row r="406" spans="1:5" ht="25.5" customHeight="1">
      <c r="A406" s="192" t="s">
        <v>518</v>
      </c>
      <c r="B406" s="193" t="s">
        <v>519</v>
      </c>
      <c r="C406" s="193" t="s">
        <v>389</v>
      </c>
      <c r="D406" s="194">
        <v>73440.52</v>
      </c>
      <c r="E406" s="196">
        <v>62373.79</v>
      </c>
    </row>
    <row r="407" spans="1:5" ht="25.5" customHeight="1">
      <c r="A407" s="192" t="s">
        <v>520</v>
      </c>
      <c r="B407" s="193" t="s">
        <v>521</v>
      </c>
      <c r="C407" s="193" t="s">
        <v>389</v>
      </c>
      <c r="D407" s="194">
        <v>40754.16</v>
      </c>
      <c r="E407" s="196">
        <v>19454.73</v>
      </c>
    </row>
    <row r="408" spans="1:5" ht="25.5" customHeight="1">
      <c r="A408" s="192" t="s">
        <v>522</v>
      </c>
      <c r="B408" s="193" t="s">
        <v>523</v>
      </c>
      <c r="C408" s="193" t="s">
        <v>389</v>
      </c>
      <c r="D408" s="194">
        <v>12247.22</v>
      </c>
      <c r="E408" s="195" t="s">
        <v>379</v>
      </c>
    </row>
    <row r="409" spans="1:5" ht="25.5" customHeight="1">
      <c r="A409" s="192" t="s">
        <v>524</v>
      </c>
      <c r="B409" s="193" t="s">
        <v>525</v>
      </c>
      <c r="C409" s="193" t="s">
        <v>389</v>
      </c>
      <c r="D409" s="194">
        <v>35524</v>
      </c>
      <c r="E409" s="196">
        <v>30170.86</v>
      </c>
    </row>
    <row r="410" spans="1:5" ht="25.5" customHeight="1">
      <c r="A410" s="192" t="s">
        <v>526</v>
      </c>
      <c r="B410" s="193" t="s">
        <v>527</v>
      </c>
      <c r="C410" s="193" t="s">
        <v>389</v>
      </c>
      <c r="D410" s="194">
        <v>9146.36</v>
      </c>
      <c r="E410" s="195" t="s">
        <v>379</v>
      </c>
    </row>
    <row r="411" spans="1:5" ht="25.5" customHeight="1">
      <c r="A411" s="192" t="s">
        <v>528</v>
      </c>
      <c r="B411" s="193" t="s">
        <v>529</v>
      </c>
      <c r="C411" s="193" t="s">
        <v>389</v>
      </c>
      <c r="D411" s="194">
        <v>5282.59</v>
      </c>
      <c r="E411" s="195" t="s">
        <v>379</v>
      </c>
    </row>
    <row r="412" spans="1:5" ht="25.5" customHeight="1">
      <c r="A412" s="192" t="s">
        <v>530</v>
      </c>
      <c r="B412" s="193" t="s">
        <v>531</v>
      </c>
      <c r="C412" s="193" t="s">
        <v>389</v>
      </c>
      <c r="D412" s="194">
        <v>10633.66</v>
      </c>
      <c r="E412" s="195" t="s">
        <v>379</v>
      </c>
    </row>
    <row r="413" spans="1:5" ht="25.5" customHeight="1">
      <c r="A413" s="192" t="s">
        <v>532</v>
      </c>
      <c r="B413" s="193" t="s">
        <v>533</v>
      </c>
      <c r="C413" s="193" t="s">
        <v>389</v>
      </c>
      <c r="D413" s="194">
        <v>10089.03</v>
      </c>
      <c r="E413" s="195" t="s">
        <v>379</v>
      </c>
    </row>
    <row r="414" spans="1:5" ht="25.5" customHeight="1">
      <c r="A414" s="192" t="s">
        <v>534</v>
      </c>
      <c r="B414" s="193" t="s">
        <v>535</v>
      </c>
      <c r="C414" s="193" t="s">
        <v>389</v>
      </c>
      <c r="D414" s="194">
        <v>6616.88</v>
      </c>
      <c r="E414" s="195" t="s">
        <v>379</v>
      </c>
    </row>
    <row r="415" spans="1:5" ht="18" customHeight="1">
      <c r="A415" s="192" t="s">
        <v>536</v>
      </c>
      <c r="B415" s="193" t="s">
        <v>537</v>
      </c>
      <c r="C415" s="193" t="s">
        <v>389</v>
      </c>
      <c r="D415" s="194">
        <v>13346.11</v>
      </c>
      <c r="E415" s="195" t="s">
        <v>379</v>
      </c>
    </row>
    <row r="416" spans="1:5" ht="16.5" customHeight="1">
      <c r="A416" s="192" t="s">
        <v>538</v>
      </c>
      <c r="B416" s="193" t="s">
        <v>539</v>
      </c>
      <c r="C416" s="193" t="s">
        <v>389</v>
      </c>
      <c r="D416" s="194">
        <v>8439.09</v>
      </c>
      <c r="E416" s="195" t="s">
        <v>379</v>
      </c>
    </row>
    <row r="417" spans="1:5" ht="25.5" customHeight="1">
      <c r="A417" s="192" t="s">
        <v>540</v>
      </c>
      <c r="B417" s="193" t="s">
        <v>541</v>
      </c>
      <c r="C417" s="193" t="s">
        <v>389</v>
      </c>
      <c r="D417" s="194">
        <v>11116.23</v>
      </c>
      <c r="E417" s="195" t="s">
        <v>379</v>
      </c>
    </row>
    <row r="418" spans="1:5" ht="25.5" customHeight="1">
      <c r="A418" s="192" t="s">
        <v>542</v>
      </c>
      <c r="B418" s="193" t="s">
        <v>543</v>
      </c>
      <c r="C418" s="193" t="s">
        <v>389</v>
      </c>
      <c r="D418" s="194">
        <v>12723529.43</v>
      </c>
      <c r="E418" s="196">
        <v>6073838.48</v>
      </c>
    </row>
    <row r="419" spans="1:5" ht="25.5" customHeight="1">
      <c r="A419" s="192" t="s">
        <v>544</v>
      </c>
      <c r="B419" s="193" t="s">
        <v>545</v>
      </c>
      <c r="C419" s="193" t="s">
        <v>389</v>
      </c>
      <c r="D419" s="194">
        <v>19526.43</v>
      </c>
      <c r="E419" s="195" t="s">
        <v>379</v>
      </c>
    </row>
    <row r="420" spans="1:5" ht="25.5" customHeight="1">
      <c r="A420" s="192" t="s">
        <v>546</v>
      </c>
      <c r="B420" s="193" t="s">
        <v>547</v>
      </c>
      <c r="C420" s="193" t="s">
        <v>389</v>
      </c>
      <c r="D420" s="194">
        <v>22310</v>
      </c>
      <c r="E420" s="196">
        <v>20264.88</v>
      </c>
    </row>
    <row r="421" spans="1:5" ht="25.5" customHeight="1">
      <c r="A421" s="192" t="s">
        <v>548</v>
      </c>
      <c r="B421" s="193" t="s">
        <v>549</v>
      </c>
      <c r="C421" s="193" t="s">
        <v>389</v>
      </c>
      <c r="D421" s="194">
        <v>20034</v>
      </c>
      <c r="E421" s="196">
        <v>18197.55</v>
      </c>
    </row>
    <row r="422" spans="1:5" ht="25.5" customHeight="1">
      <c r="A422" s="192" t="s">
        <v>550</v>
      </c>
      <c r="B422" s="193" t="s">
        <v>551</v>
      </c>
      <c r="C422" s="193" t="s">
        <v>389</v>
      </c>
      <c r="D422" s="194">
        <v>11077</v>
      </c>
      <c r="E422" s="195" t="s">
        <v>379</v>
      </c>
    </row>
    <row r="423" spans="1:5" ht="25.5" customHeight="1">
      <c r="A423" s="192" t="s">
        <v>552</v>
      </c>
      <c r="B423" s="193" t="s">
        <v>553</v>
      </c>
      <c r="C423" s="193" t="s">
        <v>389</v>
      </c>
      <c r="D423" s="194">
        <v>20290</v>
      </c>
      <c r="E423" s="196">
        <v>18430.12</v>
      </c>
    </row>
    <row r="424" spans="1:5" ht="25.5" customHeight="1">
      <c r="A424" s="192" t="s">
        <v>554</v>
      </c>
      <c r="B424" s="193" t="s">
        <v>555</v>
      </c>
      <c r="C424" s="193" t="s">
        <v>389</v>
      </c>
      <c r="D424" s="194">
        <v>141520</v>
      </c>
      <c r="E424" s="196">
        <v>128547.37</v>
      </c>
    </row>
    <row r="425" spans="1:5" ht="25.5" customHeight="1">
      <c r="A425" s="192" t="s">
        <v>556</v>
      </c>
      <c r="B425" s="193" t="s">
        <v>557</v>
      </c>
      <c r="C425" s="193" t="s">
        <v>389</v>
      </c>
      <c r="D425" s="194">
        <v>144100</v>
      </c>
      <c r="E425" s="196">
        <v>130890.87</v>
      </c>
    </row>
    <row r="426" spans="1:5" ht="25.5" customHeight="1">
      <c r="A426" s="192" t="s">
        <v>558</v>
      </c>
      <c r="B426" s="193" t="s">
        <v>559</v>
      </c>
      <c r="C426" s="193" t="s">
        <v>389</v>
      </c>
      <c r="D426" s="194">
        <v>18955</v>
      </c>
      <c r="E426" s="195" t="s">
        <v>379</v>
      </c>
    </row>
    <row r="427" spans="1:5" ht="25.5" customHeight="1">
      <c r="A427" s="192" t="s">
        <v>560</v>
      </c>
      <c r="B427" s="193" t="s">
        <v>561</v>
      </c>
      <c r="C427" s="193" t="s">
        <v>389</v>
      </c>
      <c r="D427" s="194">
        <v>103746</v>
      </c>
      <c r="E427" s="196">
        <v>94235.95</v>
      </c>
    </row>
    <row r="428" spans="1:5" ht="25.5" customHeight="1">
      <c r="A428" s="192" t="s">
        <v>562</v>
      </c>
      <c r="B428" s="193" t="s">
        <v>563</v>
      </c>
      <c r="C428" s="193" t="s">
        <v>389</v>
      </c>
      <c r="D428" s="194">
        <v>51580</v>
      </c>
      <c r="E428" s="196">
        <v>46851.87</v>
      </c>
    </row>
    <row r="429" spans="1:5" ht="25.5" customHeight="1">
      <c r="A429" s="192" t="s">
        <v>564</v>
      </c>
      <c r="B429" s="193" t="s">
        <v>565</v>
      </c>
      <c r="C429" s="193" t="s">
        <v>389</v>
      </c>
      <c r="D429" s="194">
        <v>34100</v>
      </c>
      <c r="E429" s="196">
        <v>30974.13</v>
      </c>
    </row>
    <row r="430" spans="1:5" ht="25.5" customHeight="1">
      <c r="A430" s="192" t="s">
        <v>566</v>
      </c>
      <c r="B430" s="193" t="s">
        <v>567</v>
      </c>
      <c r="C430" s="193" t="s">
        <v>389</v>
      </c>
      <c r="D430" s="194">
        <v>99696.56</v>
      </c>
      <c r="E430" s="196">
        <v>90557.76</v>
      </c>
    </row>
    <row r="431" spans="1:5" ht="15.75" customHeight="1">
      <c r="A431" s="192" t="s">
        <v>374</v>
      </c>
      <c r="B431" s="193" t="s">
        <v>380</v>
      </c>
      <c r="C431" s="193" t="s">
        <v>384</v>
      </c>
      <c r="D431" s="194">
        <v>148336</v>
      </c>
      <c r="E431" s="196">
        <v>138035</v>
      </c>
    </row>
    <row r="432" spans="1:5" ht="16.5" customHeight="1">
      <c r="A432" s="192" t="s">
        <v>375</v>
      </c>
      <c r="B432" s="193" t="s">
        <v>381</v>
      </c>
      <c r="C432" s="193" t="s">
        <v>384</v>
      </c>
      <c r="D432" s="194">
        <v>336740.97</v>
      </c>
      <c r="E432" s="196">
        <v>143850.97</v>
      </c>
    </row>
    <row r="433" spans="1:5" ht="15.75" customHeight="1">
      <c r="A433" s="192" t="s">
        <v>376</v>
      </c>
      <c r="B433" s="193" t="s">
        <v>382</v>
      </c>
      <c r="C433" s="193" t="s">
        <v>384</v>
      </c>
      <c r="D433" s="194">
        <v>634056.5</v>
      </c>
      <c r="E433" s="196">
        <v>572104.14</v>
      </c>
    </row>
    <row r="434" spans="1:5" ht="25.5" customHeight="1">
      <c r="A434" s="192" t="s">
        <v>377</v>
      </c>
      <c r="B434" s="193" t="s">
        <v>383</v>
      </c>
      <c r="C434" s="193" t="s">
        <v>384</v>
      </c>
      <c r="D434" s="194">
        <v>205251</v>
      </c>
      <c r="E434" s="196">
        <v>190427.36</v>
      </c>
    </row>
    <row r="435" spans="1:5" ht="25.5" customHeight="1">
      <c r="A435" s="192" t="s">
        <v>568</v>
      </c>
      <c r="B435" s="193" t="s">
        <v>569</v>
      </c>
      <c r="C435" s="193" t="s">
        <v>389</v>
      </c>
      <c r="D435" s="194">
        <v>295320</v>
      </c>
      <c r="E435" s="196">
        <v>106130.16</v>
      </c>
    </row>
    <row r="436" spans="1:5" ht="25.5" customHeight="1">
      <c r="A436" s="192" t="s">
        <v>570</v>
      </c>
      <c r="B436" s="193" t="s">
        <v>571</v>
      </c>
      <c r="C436" s="193" t="s">
        <v>389</v>
      </c>
      <c r="D436" s="194">
        <v>172056</v>
      </c>
      <c r="E436" s="196">
        <v>30032.73</v>
      </c>
    </row>
    <row r="437" spans="1:5" ht="25.5" customHeight="1">
      <c r="A437" s="192" t="s">
        <v>572</v>
      </c>
      <c r="B437" s="193" t="s">
        <v>573</v>
      </c>
      <c r="C437" s="193" t="s">
        <v>389</v>
      </c>
      <c r="D437" s="194">
        <v>117174.63</v>
      </c>
      <c r="E437" s="196">
        <v>96494.14</v>
      </c>
    </row>
    <row r="438" spans="1:5" ht="25.5" customHeight="1">
      <c r="A438" s="192" t="s">
        <v>378</v>
      </c>
      <c r="B438" s="212" t="s">
        <v>637</v>
      </c>
      <c r="C438" s="192"/>
      <c r="D438" s="194">
        <v>310140</v>
      </c>
      <c r="E438" s="196">
        <v>310140</v>
      </c>
    </row>
    <row r="439" spans="1:5" ht="19.5" customHeight="1">
      <c r="A439" s="192" t="s">
        <v>574</v>
      </c>
      <c r="B439" s="212" t="s">
        <v>636</v>
      </c>
      <c r="C439" s="192"/>
      <c r="D439" s="194">
        <v>20725</v>
      </c>
      <c r="E439" s="195" t="s">
        <v>379</v>
      </c>
    </row>
    <row r="440" spans="1:5" ht="20.25" customHeight="1">
      <c r="A440" s="192" t="s">
        <v>575</v>
      </c>
      <c r="B440" s="212" t="s">
        <v>635</v>
      </c>
      <c r="C440" s="192"/>
      <c r="D440" s="194">
        <v>719572.46</v>
      </c>
      <c r="E440" s="196">
        <v>573860.85</v>
      </c>
    </row>
    <row r="441" spans="1:5" ht="20.25" customHeight="1">
      <c r="A441" s="198" t="s">
        <v>628</v>
      </c>
      <c r="B441" s="199">
        <v>109</v>
      </c>
      <c r="C441" s="200">
        <v>40751</v>
      </c>
      <c r="D441" s="194">
        <v>153950</v>
      </c>
      <c r="E441" s="196">
        <v>153950</v>
      </c>
    </row>
    <row r="442" spans="1:5" ht="25.5" customHeight="1">
      <c r="A442" s="111" t="s">
        <v>61</v>
      </c>
      <c r="B442" s="201"/>
      <c r="C442" s="202"/>
      <c r="D442" s="115">
        <f>SUM(D341:D441)</f>
        <v>22724205.319999997</v>
      </c>
      <c r="E442" s="117">
        <f>SUM(E342:E441)</f>
        <v>12936937.790000001</v>
      </c>
    </row>
    <row r="445" spans="1:6" ht="20.25">
      <c r="A445" s="203" t="s">
        <v>576</v>
      </c>
      <c r="B445" s="204"/>
      <c r="C445" s="205"/>
      <c r="D445" s="206">
        <f>D442+D334</f>
        <v>70335091.41999999</v>
      </c>
      <c r="E445" s="207">
        <f>E442+E334</f>
        <v>33175321.03</v>
      </c>
      <c r="F445" s="136"/>
    </row>
    <row r="450" spans="1:4" ht="15">
      <c r="A450" s="452" t="s">
        <v>578</v>
      </c>
      <c r="B450" s="452"/>
      <c r="C450" s="452"/>
      <c r="D450" s="452"/>
    </row>
    <row r="451" spans="1:4" ht="15">
      <c r="A451" s="209"/>
      <c r="B451" s="209"/>
      <c r="C451" s="209"/>
      <c r="D451" s="209"/>
    </row>
    <row r="452" spans="1:7" s="158" customFormat="1" ht="15">
      <c r="A452" s="210"/>
      <c r="B452" s="211"/>
      <c r="C452" s="210"/>
      <c r="D452" s="210"/>
      <c r="F452"/>
      <c r="G452"/>
    </row>
    <row r="453" spans="1:7" s="158" customFormat="1" ht="15">
      <c r="A453" s="452" t="s">
        <v>577</v>
      </c>
      <c r="B453" s="452"/>
      <c r="C453" s="452"/>
      <c r="D453" s="452"/>
      <c r="F453"/>
      <c r="G453"/>
    </row>
    <row r="454" spans="1:7" s="158" customFormat="1" ht="12.75">
      <c r="A454" s="208"/>
      <c r="B454" s="208"/>
      <c r="C454" s="208"/>
      <c r="D454" s="208"/>
      <c r="F454"/>
      <c r="G454"/>
    </row>
  </sheetData>
  <sheetProtection/>
  <mergeCells count="20">
    <mergeCell ref="A450:D450"/>
    <mergeCell ref="A453:D453"/>
    <mergeCell ref="A268:E268"/>
    <mergeCell ref="A297:E297"/>
    <mergeCell ref="A309:E309"/>
    <mergeCell ref="C337:E337"/>
    <mergeCell ref="A338:E338"/>
    <mergeCell ref="A339:E339"/>
    <mergeCell ref="A76:E76"/>
    <mergeCell ref="A100:E100"/>
    <mergeCell ref="A104:E104"/>
    <mergeCell ref="A107:E107"/>
    <mergeCell ref="A210:E210"/>
    <mergeCell ref="A246:E246"/>
    <mergeCell ref="C3:E3"/>
    <mergeCell ref="A9:E9"/>
    <mergeCell ref="A10:E10"/>
    <mergeCell ref="A13:E13"/>
    <mergeCell ref="A16:E16"/>
    <mergeCell ref="A72:E72"/>
  </mergeCells>
  <printOptions/>
  <pageMargins left="0.4330708661417323" right="0.1968503937007874" top="0.6692913385826772" bottom="0.5118110236220472" header="0.35433070866141736" footer="0.5118110236220472"/>
  <pageSetup horizontalDpi="600" verticalDpi="600" orientation="portrait" paperSize="9" scale="7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D805"/>
  <sheetViews>
    <sheetView tabSelected="1" zoomScale="82" zoomScaleNormal="82" zoomScalePageLayoutView="0" workbookViewId="0" topLeftCell="A628">
      <selection activeCell="A545" sqref="A545"/>
    </sheetView>
  </sheetViews>
  <sheetFormatPr defaultColWidth="9.00390625" defaultRowHeight="12.75"/>
  <cols>
    <col min="1" max="1" width="58.375" style="158" customWidth="1"/>
    <col min="2" max="2" width="21.375" style="159" customWidth="1"/>
    <col min="3" max="3" width="11.75390625" style="158" customWidth="1"/>
    <col min="4" max="4" width="20.375" style="158" customWidth="1"/>
    <col min="5" max="6" width="15.75390625" style="158" customWidth="1"/>
    <col min="7" max="7" width="15.875" style="0" customWidth="1"/>
    <col min="8" max="8" width="20.375" style="0" customWidth="1"/>
    <col min="9" max="9" width="24.00390625" style="0" customWidth="1"/>
    <col min="10" max="10" width="25.00390625" style="0" customWidth="1"/>
  </cols>
  <sheetData>
    <row r="1" spans="3:6" ht="24" customHeight="1">
      <c r="C1" s="160" t="s">
        <v>63</v>
      </c>
      <c r="D1" s="160"/>
      <c r="E1" s="160"/>
      <c r="F1" s="160"/>
    </row>
    <row r="2" spans="3:6" ht="15.75" hidden="1">
      <c r="C2" s="160" t="s">
        <v>63</v>
      </c>
      <c r="D2" s="160"/>
      <c r="E2" s="160"/>
      <c r="F2" s="160"/>
    </row>
    <row r="3" spans="3:6" ht="15.75" hidden="1">
      <c r="C3" s="477" t="s">
        <v>64</v>
      </c>
      <c r="D3" s="477"/>
      <c r="E3" s="477"/>
      <c r="F3" s="312"/>
    </row>
    <row r="4" spans="3:6" ht="15.75" hidden="1">
      <c r="C4" s="160"/>
      <c r="D4" s="160" t="s">
        <v>65</v>
      </c>
      <c r="E4" s="160"/>
      <c r="F4" s="160"/>
    </row>
    <row r="5" spans="3:6" ht="15.75" hidden="1">
      <c r="C5" s="160"/>
      <c r="D5" s="160"/>
      <c r="E5" s="160"/>
      <c r="F5" s="160"/>
    </row>
    <row r="6" ht="12.75" hidden="1"/>
    <row r="7" ht="15.75" hidden="1">
      <c r="A7" s="161"/>
    </row>
    <row r="8" ht="15.75" hidden="1">
      <c r="A8" s="161"/>
    </row>
    <row r="9" spans="1:6" ht="15.75" customHeight="1">
      <c r="A9" s="478" t="s">
        <v>66</v>
      </c>
      <c r="B9" s="478"/>
      <c r="C9" s="478"/>
      <c r="D9" s="478"/>
      <c r="E9" s="478"/>
      <c r="F9" s="313"/>
    </row>
    <row r="10" spans="1:6" ht="38.25" customHeight="1">
      <c r="A10" s="479" t="s">
        <v>998</v>
      </c>
      <c r="B10" s="479"/>
      <c r="C10" s="479"/>
      <c r="D10" s="479"/>
      <c r="E10" s="479"/>
      <c r="F10" s="314"/>
    </row>
    <row r="11" spans="1:10" ht="16.5" thickBot="1">
      <c r="A11" s="327"/>
      <c r="B11" s="328"/>
      <c r="C11" s="329"/>
      <c r="D11" s="329"/>
      <c r="E11" s="329"/>
      <c r="F11" s="329"/>
      <c r="G11" s="322"/>
      <c r="H11" s="322"/>
      <c r="I11" s="322"/>
      <c r="J11" s="322"/>
    </row>
    <row r="12" spans="1:10" ht="103.5" customHeight="1" thickTop="1">
      <c r="A12" s="323" t="s">
        <v>1346</v>
      </c>
      <c r="B12" s="324" t="s">
        <v>13</v>
      </c>
      <c r="C12" s="325" t="s">
        <v>366</v>
      </c>
      <c r="D12" s="321" t="s">
        <v>14</v>
      </c>
      <c r="E12" s="326" t="s">
        <v>15</v>
      </c>
      <c r="F12" s="334" t="s">
        <v>1280</v>
      </c>
      <c r="G12" s="321" t="s">
        <v>1276</v>
      </c>
      <c r="H12" s="330" t="s">
        <v>1277</v>
      </c>
      <c r="I12" s="330" t="s">
        <v>1278</v>
      </c>
      <c r="J12" s="330" t="s">
        <v>1279</v>
      </c>
    </row>
    <row r="13" spans="1:10" ht="15.75">
      <c r="A13" s="228"/>
      <c r="B13" s="233" t="s">
        <v>976</v>
      </c>
      <c r="C13" s="230"/>
      <c r="D13" s="231"/>
      <c r="E13" s="319"/>
      <c r="F13" s="331"/>
      <c r="G13" s="320"/>
      <c r="J13" s="318"/>
    </row>
    <row r="14" spans="1:10" ht="31.5" customHeight="1">
      <c r="A14" s="232" t="s">
        <v>974</v>
      </c>
      <c r="B14" s="140"/>
      <c r="C14" s="230">
        <v>2013</v>
      </c>
      <c r="D14" s="130">
        <v>1090152.3</v>
      </c>
      <c r="E14" s="130">
        <v>1090152.3</v>
      </c>
      <c r="F14" s="367" t="s">
        <v>1286</v>
      </c>
      <c r="G14" s="368" t="s">
        <v>1285</v>
      </c>
      <c r="H14" s="370" t="s">
        <v>1289</v>
      </c>
      <c r="I14" s="9" t="s">
        <v>1287</v>
      </c>
      <c r="J14" s="317" t="s">
        <v>1326</v>
      </c>
    </row>
    <row r="15" spans="1:10" ht="15.75">
      <c r="A15" s="139" t="s">
        <v>599</v>
      </c>
      <c r="B15" s="140"/>
      <c r="C15" s="129"/>
      <c r="D15" s="141">
        <v>1090152.3</v>
      </c>
      <c r="E15" s="141">
        <v>1090152.3</v>
      </c>
      <c r="F15" s="231"/>
      <c r="G15" s="317"/>
      <c r="H15" s="317"/>
      <c r="I15" s="317"/>
      <c r="J15" s="317"/>
    </row>
    <row r="16" spans="1:10" ht="15.75">
      <c r="A16" s="453" t="s">
        <v>16</v>
      </c>
      <c r="B16" s="453"/>
      <c r="C16" s="453"/>
      <c r="D16" s="453"/>
      <c r="E16" s="454"/>
      <c r="F16" s="266"/>
      <c r="J16" s="318"/>
    </row>
    <row r="17" spans="1:10" ht="15.75">
      <c r="A17" s="139"/>
      <c r="B17" s="140"/>
      <c r="C17" s="129"/>
      <c r="D17" s="141"/>
      <c r="E17" s="319"/>
      <c r="F17" s="141"/>
      <c r="G17" s="333"/>
      <c r="H17" s="333"/>
      <c r="I17" s="333"/>
      <c r="J17" s="333"/>
    </row>
    <row r="18" spans="1:10" ht="27" customHeight="1">
      <c r="A18" s="138" t="s">
        <v>190</v>
      </c>
      <c r="B18" s="128">
        <v>101031000119</v>
      </c>
      <c r="C18" s="129">
        <v>2008</v>
      </c>
      <c r="D18" s="130">
        <v>75793</v>
      </c>
      <c r="E18" s="335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</row>
    <row r="19" spans="1:10" ht="29.25" customHeight="1">
      <c r="A19" s="138" t="s">
        <v>190</v>
      </c>
      <c r="B19" s="128">
        <v>101031000120</v>
      </c>
      <c r="C19" s="129">
        <v>2008</v>
      </c>
      <c r="D19" s="130">
        <v>75793</v>
      </c>
      <c r="E19" s="335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</row>
    <row r="20" spans="1:10" ht="29.25" customHeight="1">
      <c r="A20" s="138" t="s">
        <v>597</v>
      </c>
      <c r="B20" s="128">
        <v>110104110000447</v>
      </c>
      <c r="C20" s="129">
        <v>2011</v>
      </c>
      <c r="D20" s="130">
        <v>99500</v>
      </c>
      <c r="E20" s="335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</row>
    <row r="21" spans="1:10" ht="29.25" customHeight="1">
      <c r="A21" s="138" t="s">
        <v>598</v>
      </c>
      <c r="B21" s="128">
        <v>110104110000445</v>
      </c>
      <c r="C21" s="129">
        <v>2011</v>
      </c>
      <c r="D21" s="130">
        <v>66000</v>
      </c>
      <c r="E21" s="335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</row>
    <row r="22" spans="1:10" ht="29.25" customHeight="1">
      <c r="A22" s="138" t="s">
        <v>339</v>
      </c>
      <c r="B22" s="128">
        <v>110103110000445</v>
      </c>
      <c r="C22" s="129">
        <v>2010</v>
      </c>
      <c r="D22" s="130">
        <v>12324.21</v>
      </c>
      <c r="E22" s="335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</row>
    <row r="23" spans="1:10" ht="29.25" customHeight="1">
      <c r="A23" s="138" t="s">
        <v>339</v>
      </c>
      <c r="B23" s="128">
        <v>110103110000446</v>
      </c>
      <c r="C23" s="129">
        <v>2010</v>
      </c>
      <c r="D23" s="130">
        <v>12324.21</v>
      </c>
      <c r="E23" s="335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</row>
    <row r="24" spans="1:10" ht="29.25" customHeight="1">
      <c r="A24" s="138" t="s">
        <v>999</v>
      </c>
      <c r="B24" s="128">
        <v>110113201600003</v>
      </c>
      <c r="C24" s="129">
        <v>2016</v>
      </c>
      <c r="D24" s="130">
        <v>88742</v>
      </c>
      <c r="E24" s="335">
        <v>26622.53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</row>
    <row r="25" spans="1:10" ht="15.75">
      <c r="A25" s="139" t="s">
        <v>599</v>
      </c>
      <c r="B25" s="140"/>
      <c r="C25" s="129"/>
      <c r="D25" s="141">
        <f>SUM(D18:D24)</f>
        <v>430476.42000000004</v>
      </c>
      <c r="E25" s="319">
        <f>SUM(E18:E24)</f>
        <v>26622.53</v>
      </c>
      <c r="F25" s="141"/>
      <c r="G25" s="317"/>
      <c r="H25" s="317"/>
      <c r="I25" s="317"/>
      <c r="J25" s="317"/>
    </row>
    <row r="26" spans="1:10" ht="15.75">
      <c r="A26" s="143" t="s">
        <v>299</v>
      </c>
      <c r="B26" s="144"/>
      <c r="C26" s="144"/>
      <c r="D26" s="144"/>
      <c r="E26" s="336"/>
      <c r="F26" s="144"/>
      <c r="G26" s="317"/>
      <c r="H26" s="317"/>
      <c r="I26" s="317"/>
      <c r="J26" s="317"/>
    </row>
    <row r="27" spans="1:82" s="219" customFormat="1" ht="15.75">
      <c r="A27" s="127" t="s">
        <v>127</v>
      </c>
      <c r="B27" s="128" t="s">
        <v>128</v>
      </c>
      <c r="C27" s="129">
        <v>2007</v>
      </c>
      <c r="D27" s="130">
        <v>31644</v>
      </c>
      <c r="E27" s="335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</row>
    <row r="28" spans="1:82" s="219" customFormat="1" ht="15.75">
      <c r="A28" s="127" t="s">
        <v>127</v>
      </c>
      <c r="B28" s="128">
        <v>101041000395</v>
      </c>
      <c r="C28" s="129">
        <v>2007</v>
      </c>
      <c r="D28" s="130">
        <v>31644</v>
      </c>
      <c r="E28" s="335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</row>
    <row r="29" spans="1:82" s="219" customFormat="1" ht="15.75">
      <c r="A29" s="127" t="s">
        <v>60</v>
      </c>
      <c r="B29" s="137" t="s">
        <v>52</v>
      </c>
      <c r="C29" s="129">
        <v>2006</v>
      </c>
      <c r="D29" s="130">
        <v>34958.46</v>
      </c>
      <c r="E29" s="335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</row>
    <row r="30" spans="1:82" s="219" customFormat="1" ht="15.75">
      <c r="A30" s="127" t="s">
        <v>3</v>
      </c>
      <c r="B30" s="128" t="s">
        <v>44</v>
      </c>
      <c r="C30" s="129">
        <v>2006</v>
      </c>
      <c r="D30" s="130">
        <v>28760.94</v>
      </c>
      <c r="E30" s="335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</row>
    <row r="31" spans="1:82" s="219" customFormat="1" ht="15.75">
      <c r="A31" s="127" t="s">
        <v>1000</v>
      </c>
      <c r="B31" s="128">
        <v>101041000280</v>
      </c>
      <c r="C31" s="129">
        <v>2006</v>
      </c>
      <c r="D31" s="130">
        <v>3687.3</v>
      </c>
      <c r="E31" s="335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</row>
    <row r="32" spans="1:82" s="219" customFormat="1" ht="15.75">
      <c r="A32" s="127" t="s">
        <v>60</v>
      </c>
      <c r="B32" s="128" t="s">
        <v>53</v>
      </c>
      <c r="C32" s="129">
        <v>2006</v>
      </c>
      <c r="D32" s="130">
        <v>25275.6</v>
      </c>
      <c r="E32" s="335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</row>
    <row r="33" spans="1:82" s="219" customFormat="1" ht="15.75">
      <c r="A33" s="127" t="s">
        <v>60</v>
      </c>
      <c r="B33" s="128" t="s">
        <v>54</v>
      </c>
      <c r="C33" s="129">
        <v>2006</v>
      </c>
      <c r="D33" s="130">
        <v>26764.8</v>
      </c>
      <c r="E33" s="335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</row>
    <row r="34" spans="1:82" s="219" customFormat="1" ht="15.75">
      <c r="A34" s="127" t="s">
        <v>272</v>
      </c>
      <c r="B34" s="128" t="s">
        <v>51</v>
      </c>
      <c r="C34" s="129">
        <v>2004</v>
      </c>
      <c r="D34" s="130">
        <v>40522.56</v>
      </c>
      <c r="E34" s="335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</row>
    <row r="35" spans="1:82" s="219" customFormat="1" ht="15.75">
      <c r="A35" s="127" t="s">
        <v>272</v>
      </c>
      <c r="B35" s="128" t="s">
        <v>48</v>
      </c>
      <c r="C35" s="129">
        <v>2004</v>
      </c>
      <c r="D35" s="130">
        <v>40521.54</v>
      </c>
      <c r="E35" s="335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</row>
    <row r="36" spans="1:82" s="219" customFormat="1" ht="15.75">
      <c r="A36" s="127" t="s">
        <v>272</v>
      </c>
      <c r="B36" s="128">
        <v>110104109000282</v>
      </c>
      <c r="C36" s="129">
        <v>2006</v>
      </c>
      <c r="D36" s="130">
        <v>27793.98</v>
      </c>
      <c r="E36" s="335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</row>
    <row r="37" spans="1:82" s="219" customFormat="1" ht="15.75">
      <c r="A37" s="127" t="s">
        <v>109</v>
      </c>
      <c r="B37" s="128">
        <v>101041000423</v>
      </c>
      <c r="C37" s="129">
        <v>2008</v>
      </c>
      <c r="D37" s="130">
        <v>18700</v>
      </c>
      <c r="E37" s="335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</row>
    <row r="38" spans="1:82" s="219" customFormat="1" ht="15.75">
      <c r="A38" s="127" t="s">
        <v>118</v>
      </c>
      <c r="B38" s="128" t="s">
        <v>120</v>
      </c>
      <c r="C38" s="129">
        <v>2007</v>
      </c>
      <c r="D38" s="130">
        <v>4835</v>
      </c>
      <c r="E38" s="335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</row>
    <row r="39" spans="1:82" s="219" customFormat="1" ht="15.75">
      <c r="A39" s="127" t="s">
        <v>118</v>
      </c>
      <c r="B39" s="128">
        <v>101041000372</v>
      </c>
      <c r="C39" s="129">
        <v>2007</v>
      </c>
      <c r="D39" s="130">
        <v>5540</v>
      </c>
      <c r="E39" s="335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</row>
    <row r="40" spans="1:82" s="219" customFormat="1" ht="15.75">
      <c r="A40" s="127" t="s">
        <v>274</v>
      </c>
      <c r="B40" s="128">
        <v>110104109000431</v>
      </c>
      <c r="C40" s="129">
        <v>2009</v>
      </c>
      <c r="D40" s="130">
        <v>4566</v>
      </c>
      <c r="E40" s="335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</row>
    <row r="41" spans="1:82" s="219" customFormat="1" ht="15.75">
      <c r="A41" s="127" t="s">
        <v>348</v>
      </c>
      <c r="B41" s="128" t="s">
        <v>46</v>
      </c>
      <c r="C41" s="129">
        <v>2006</v>
      </c>
      <c r="D41" s="130">
        <v>8323.2</v>
      </c>
      <c r="E41" s="335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</row>
    <row r="42" spans="1:82" s="219" customFormat="1" ht="15.75">
      <c r="A42" s="127" t="s">
        <v>349</v>
      </c>
      <c r="B42" s="128" t="s">
        <v>47</v>
      </c>
      <c r="C42" s="129">
        <v>2006</v>
      </c>
      <c r="D42" s="130">
        <v>10142.88</v>
      </c>
      <c r="E42" s="335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</row>
    <row r="43" spans="1:82" s="219" customFormat="1" ht="15.75">
      <c r="A43" s="127" t="s">
        <v>122</v>
      </c>
      <c r="B43" s="128" t="s">
        <v>121</v>
      </c>
      <c r="C43" s="129">
        <v>2007</v>
      </c>
      <c r="D43" s="130">
        <v>44000.01</v>
      </c>
      <c r="E43" s="335">
        <v>12467.25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</row>
    <row r="44" spans="1:82" s="219" customFormat="1" ht="15.75">
      <c r="A44" s="127" t="s">
        <v>122</v>
      </c>
      <c r="B44" s="128" t="s">
        <v>123</v>
      </c>
      <c r="C44" s="129">
        <v>2007</v>
      </c>
      <c r="D44" s="130">
        <v>44000</v>
      </c>
      <c r="E44" s="335">
        <v>12467.24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</row>
    <row r="45" spans="1:82" s="219" customFormat="1" ht="15.75">
      <c r="A45" s="127" t="s">
        <v>198</v>
      </c>
      <c r="B45" s="128">
        <v>101041000371</v>
      </c>
      <c r="C45" s="129">
        <v>2007</v>
      </c>
      <c r="D45" s="130">
        <v>8200</v>
      </c>
      <c r="E45" s="335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</row>
    <row r="46" spans="1:82" s="219" customFormat="1" ht="15.75">
      <c r="A46" s="127" t="s">
        <v>192</v>
      </c>
      <c r="B46" s="128">
        <v>101041000421</v>
      </c>
      <c r="C46" s="129">
        <v>2008</v>
      </c>
      <c r="D46" s="130">
        <v>7450</v>
      </c>
      <c r="E46" s="335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</row>
    <row r="47" spans="1:82" s="219" customFormat="1" ht="31.5">
      <c r="A47" s="138" t="s">
        <v>284</v>
      </c>
      <c r="B47" s="128">
        <v>110104109000435</v>
      </c>
      <c r="C47" s="129">
        <v>2009</v>
      </c>
      <c r="D47" s="130">
        <v>4000</v>
      </c>
      <c r="E47" s="335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</row>
    <row r="48" spans="1:82" s="219" customFormat="1" ht="15.75">
      <c r="A48" s="127" t="s">
        <v>193</v>
      </c>
      <c r="B48" s="128">
        <v>101041000424</v>
      </c>
      <c r="C48" s="129">
        <v>2008</v>
      </c>
      <c r="D48" s="130">
        <v>18550</v>
      </c>
      <c r="E48" s="335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</row>
    <row r="49" spans="1:82" s="219" customFormat="1" ht="15.75">
      <c r="A49" s="127" t="s">
        <v>283</v>
      </c>
      <c r="B49" s="128">
        <v>110104109000426</v>
      </c>
      <c r="C49" s="129">
        <v>2009</v>
      </c>
      <c r="D49" s="130">
        <v>22500</v>
      </c>
      <c r="E49" s="335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</row>
    <row r="50" spans="1:82" s="219" customFormat="1" ht="15.75">
      <c r="A50" s="127" t="s">
        <v>285</v>
      </c>
      <c r="B50" s="128">
        <v>110104109000436</v>
      </c>
      <c r="C50" s="129">
        <v>2009</v>
      </c>
      <c r="D50" s="130">
        <v>20650</v>
      </c>
      <c r="E50" s="335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</row>
    <row r="51" spans="1:82" s="219" customFormat="1" ht="15.75">
      <c r="A51" s="127" t="s">
        <v>2</v>
      </c>
      <c r="B51" s="128" t="s">
        <v>43</v>
      </c>
      <c r="C51" s="129">
        <v>2003</v>
      </c>
      <c r="D51" s="130">
        <v>7344</v>
      </c>
      <c r="E51" s="335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</row>
    <row r="52" spans="1:82" s="219" customFormat="1" ht="15.75">
      <c r="A52" s="127" t="s">
        <v>4</v>
      </c>
      <c r="B52" s="128" t="s">
        <v>45</v>
      </c>
      <c r="C52" s="129">
        <v>2003</v>
      </c>
      <c r="D52" s="130">
        <v>8074.17</v>
      </c>
      <c r="E52" s="335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</row>
    <row r="53" spans="1:82" s="219" customFormat="1" ht="15.75">
      <c r="A53" s="127" t="s">
        <v>17</v>
      </c>
      <c r="B53" s="128" t="s">
        <v>49</v>
      </c>
      <c r="C53" s="129">
        <v>2004</v>
      </c>
      <c r="D53" s="130">
        <v>6227.1</v>
      </c>
      <c r="E53" s="335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</row>
    <row r="54" spans="1:82" s="219" customFormat="1" ht="15.75">
      <c r="A54" s="127" t="s">
        <v>125</v>
      </c>
      <c r="B54" s="128" t="s">
        <v>126</v>
      </c>
      <c r="C54" s="129">
        <v>2007</v>
      </c>
      <c r="D54" s="130">
        <v>10962</v>
      </c>
      <c r="E54" s="335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</row>
    <row r="55" spans="1:82" s="219" customFormat="1" ht="15.75">
      <c r="A55" s="127" t="s">
        <v>275</v>
      </c>
      <c r="B55" s="128">
        <v>110104109000428</v>
      </c>
      <c r="C55" s="129">
        <v>2009</v>
      </c>
      <c r="D55" s="130">
        <v>10369</v>
      </c>
      <c r="E55" s="335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</row>
    <row r="56" spans="1:82" s="219" customFormat="1" ht="15.75">
      <c r="A56" s="127" t="s">
        <v>5</v>
      </c>
      <c r="B56" s="128" t="s">
        <v>50</v>
      </c>
      <c r="C56" s="129">
        <v>2004</v>
      </c>
      <c r="D56" s="130">
        <v>6063.9</v>
      </c>
      <c r="E56" s="335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</row>
    <row r="57" spans="1:82" s="219" customFormat="1" ht="15.75">
      <c r="A57" s="256" t="s">
        <v>1001</v>
      </c>
      <c r="B57" s="128">
        <v>101041000279</v>
      </c>
      <c r="C57" s="257">
        <v>2006</v>
      </c>
      <c r="D57" s="256">
        <v>7725.48</v>
      </c>
      <c r="E57" s="337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</row>
    <row r="58" spans="1:82" s="219" customFormat="1" ht="15.75">
      <c r="A58" s="127" t="s">
        <v>344</v>
      </c>
      <c r="B58" s="128">
        <v>110104110000442</v>
      </c>
      <c r="C58" s="129">
        <v>2010</v>
      </c>
      <c r="D58" s="130">
        <v>11236</v>
      </c>
      <c r="E58" s="335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</row>
    <row r="59" spans="1:82" s="219" customFormat="1" ht="31.5">
      <c r="A59" s="138" t="s">
        <v>340</v>
      </c>
      <c r="B59" s="128">
        <v>110104110000439</v>
      </c>
      <c r="C59" s="129">
        <v>2010</v>
      </c>
      <c r="D59" s="130">
        <v>6750</v>
      </c>
      <c r="E59" s="335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</row>
    <row r="60" spans="1:82" s="219" customFormat="1" ht="15.75">
      <c r="A60" s="127" t="s">
        <v>341</v>
      </c>
      <c r="B60" s="128">
        <v>101041000423</v>
      </c>
      <c r="C60" s="129">
        <v>2011</v>
      </c>
      <c r="D60" s="130">
        <v>2650</v>
      </c>
      <c r="E60" s="335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</row>
    <row r="61" spans="1:82" s="219" customFormat="1" ht="15.75">
      <c r="A61" s="259" t="s">
        <v>342</v>
      </c>
      <c r="B61" s="133">
        <v>110104110000440</v>
      </c>
      <c r="C61" s="134">
        <v>2010</v>
      </c>
      <c r="D61" s="258">
        <v>5350</v>
      </c>
      <c r="E61" s="335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</row>
    <row r="62" spans="1:82" s="219" customFormat="1" ht="15.75">
      <c r="A62" s="132" t="s">
        <v>343</v>
      </c>
      <c r="B62" s="128">
        <v>110104110000441</v>
      </c>
      <c r="C62" s="129">
        <v>2010</v>
      </c>
      <c r="D62" s="130">
        <v>9000</v>
      </c>
      <c r="E62" s="335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</row>
    <row r="63" spans="1:82" s="219" customFormat="1" ht="31.5">
      <c r="A63" s="138" t="s">
        <v>610</v>
      </c>
      <c r="B63" s="128">
        <v>110104211000445</v>
      </c>
      <c r="C63" s="129">
        <v>2011</v>
      </c>
      <c r="D63" s="130">
        <v>4800</v>
      </c>
      <c r="E63" s="335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</row>
    <row r="64" spans="1:82" s="219" customFormat="1" ht="15.75">
      <c r="A64" s="127" t="s">
        <v>611</v>
      </c>
      <c r="B64" s="128">
        <v>110104211000446</v>
      </c>
      <c r="C64" s="129">
        <v>2011</v>
      </c>
      <c r="D64" s="130">
        <v>4050</v>
      </c>
      <c r="E64" s="335"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</row>
    <row r="65" spans="1:82" s="219" customFormat="1" ht="15.75">
      <c r="A65" s="127" t="s">
        <v>674</v>
      </c>
      <c r="B65" s="128">
        <v>110134201300003</v>
      </c>
      <c r="C65" s="129">
        <v>2013</v>
      </c>
      <c r="D65" s="130" t="s">
        <v>675</v>
      </c>
      <c r="E65" s="335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</row>
    <row r="66" spans="1:82" s="219" customFormat="1" ht="31.5">
      <c r="A66" s="127" t="s">
        <v>619</v>
      </c>
      <c r="B66" s="128" t="s">
        <v>616</v>
      </c>
      <c r="C66" s="129">
        <v>2011</v>
      </c>
      <c r="D66" s="130">
        <v>14260</v>
      </c>
      <c r="E66" s="335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</row>
    <row r="67" spans="1:82" s="219" customFormat="1" ht="15.75">
      <c r="A67" s="127" t="s">
        <v>668</v>
      </c>
      <c r="B67" s="128">
        <v>110134201200001</v>
      </c>
      <c r="C67" s="129">
        <v>2012</v>
      </c>
      <c r="D67" s="130">
        <v>11000</v>
      </c>
      <c r="E67" s="335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</row>
    <row r="68" spans="1:82" s="219" customFormat="1" ht="15.75">
      <c r="A68" s="127" t="s">
        <v>664</v>
      </c>
      <c r="B68" s="128">
        <v>110134201200005</v>
      </c>
      <c r="C68" s="129">
        <v>2012</v>
      </c>
      <c r="D68" s="130">
        <v>5650</v>
      </c>
      <c r="E68" s="335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</row>
    <row r="69" spans="1:82" s="219" customFormat="1" ht="15.75">
      <c r="A69" s="127" t="s">
        <v>669</v>
      </c>
      <c r="B69" s="128">
        <v>110134201200006</v>
      </c>
      <c r="C69" s="129">
        <v>2012</v>
      </c>
      <c r="D69" s="130">
        <v>5000</v>
      </c>
      <c r="E69" s="335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</row>
    <row r="70" spans="1:82" s="219" customFormat="1" ht="31.5">
      <c r="A70" s="138" t="s">
        <v>858</v>
      </c>
      <c r="B70" s="128">
        <v>110134201200007</v>
      </c>
      <c r="C70" s="129">
        <v>2012</v>
      </c>
      <c r="D70" s="130">
        <v>3600</v>
      </c>
      <c r="E70" s="335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</row>
    <row r="71" spans="1:82" s="219" customFormat="1" ht="15.75">
      <c r="A71" s="127" t="s">
        <v>676</v>
      </c>
      <c r="B71" s="128">
        <v>110134201500001</v>
      </c>
      <c r="C71" s="129">
        <v>2015</v>
      </c>
      <c r="D71" s="130">
        <v>8900</v>
      </c>
      <c r="E71" s="335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</row>
    <row r="72" spans="1:82" s="219" customFormat="1" ht="15.75">
      <c r="A72" s="127" t="s">
        <v>677</v>
      </c>
      <c r="B72" s="128">
        <v>110134201500002</v>
      </c>
      <c r="C72" s="129">
        <v>2015</v>
      </c>
      <c r="D72" s="130">
        <v>9800</v>
      </c>
      <c r="E72" s="335"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</row>
    <row r="73" spans="1:82" s="219" customFormat="1" ht="15.75">
      <c r="A73" s="127" t="s">
        <v>666</v>
      </c>
      <c r="B73" s="128">
        <v>110134201200008</v>
      </c>
      <c r="C73" s="129">
        <v>2015</v>
      </c>
      <c r="D73" s="130">
        <v>17800</v>
      </c>
      <c r="E73" s="335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</row>
    <row r="74" spans="1:82" s="219" customFormat="1" ht="15.75">
      <c r="A74" s="127" t="s">
        <v>667</v>
      </c>
      <c r="B74" s="128">
        <v>110134201200010</v>
      </c>
      <c r="C74" s="129">
        <v>2012</v>
      </c>
      <c r="D74" s="130">
        <v>18090</v>
      </c>
      <c r="E74" s="335">
        <v>0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</row>
    <row r="75" spans="1:82" s="219" customFormat="1" ht="15.75">
      <c r="A75" s="127" t="s">
        <v>665</v>
      </c>
      <c r="B75" s="128">
        <v>110134201200009</v>
      </c>
      <c r="C75" s="129">
        <v>2012</v>
      </c>
      <c r="D75" s="130">
        <v>16450</v>
      </c>
      <c r="E75" s="335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</row>
    <row r="76" spans="1:82" s="219" customFormat="1" ht="15.75">
      <c r="A76" s="221" t="s">
        <v>678</v>
      </c>
      <c r="B76" s="128">
        <v>110134201300001</v>
      </c>
      <c r="C76" s="129">
        <v>2013</v>
      </c>
      <c r="D76" s="130" t="s">
        <v>679</v>
      </c>
      <c r="E76" s="335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0</v>
      </c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</row>
    <row r="77" spans="1:82" s="219" customFormat="1" ht="15.75">
      <c r="A77" s="138" t="s">
        <v>680</v>
      </c>
      <c r="B77" s="128">
        <v>110138201500001</v>
      </c>
      <c r="C77" s="129">
        <v>2015</v>
      </c>
      <c r="D77" s="130" t="s">
        <v>681</v>
      </c>
      <c r="E77" s="335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</row>
    <row r="78" spans="1:82" s="219" customFormat="1" ht="15.75">
      <c r="A78" s="127" t="s">
        <v>109</v>
      </c>
      <c r="B78" s="128" t="s">
        <v>110</v>
      </c>
      <c r="C78" s="129">
        <v>2006</v>
      </c>
      <c r="D78" s="130">
        <v>26785.2</v>
      </c>
      <c r="E78" s="335">
        <v>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</row>
    <row r="79" spans="1:82" s="219" customFormat="1" ht="15.75">
      <c r="A79" s="127" t="s">
        <v>274</v>
      </c>
      <c r="B79" s="128">
        <v>110104109000432</v>
      </c>
      <c r="C79" s="129">
        <v>2009</v>
      </c>
      <c r="D79" s="130">
        <v>4566</v>
      </c>
      <c r="E79" s="335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</row>
    <row r="80" spans="1:82" s="219" customFormat="1" ht="15.75">
      <c r="A80" s="127" t="s">
        <v>1002</v>
      </c>
      <c r="B80" s="128" t="s">
        <v>113</v>
      </c>
      <c r="C80" s="129">
        <v>2006</v>
      </c>
      <c r="D80" s="130">
        <v>6650.4</v>
      </c>
      <c r="E80" s="335">
        <v>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</row>
    <row r="81" spans="1:82" s="219" customFormat="1" ht="15.75">
      <c r="A81" s="127" t="s">
        <v>282</v>
      </c>
      <c r="B81" s="128" t="s">
        <v>115</v>
      </c>
      <c r="C81" s="129">
        <v>2006</v>
      </c>
      <c r="D81" s="130">
        <v>5253</v>
      </c>
      <c r="E81" s="335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</row>
    <row r="82" spans="1:82" s="219" customFormat="1" ht="31.5">
      <c r="A82" s="138" t="s">
        <v>682</v>
      </c>
      <c r="B82" s="128">
        <v>110134201400001</v>
      </c>
      <c r="C82" s="129">
        <v>2014</v>
      </c>
      <c r="D82" s="130">
        <v>6000</v>
      </c>
      <c r="E82" s="335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0</v>
      </c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</row>
    <row r="83" spans="1:82" s="219" customFormat="1" ht="15.75">
      <c r="A83" s="138" t="s">
        <v>683</v>
      </c>
      <c r="B83" s="128">
        <v>110134201400002</v>
      </c>
      <c r="C83" s="129">
        <v>2014</v>
      </c>
      <c r="D83" s="130">
        <v>6900</v>
      </c>
      <c r="E83" s="335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0</v>
      </c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</row>
    <row r="84" spans="1:82" s="219" customFormat="1" ht="15.75">
      <c r="A84" s="127" t="s">
        <v>345</v>
      </c>
      <c r="B84" s="128">
        <v>110104110000443</v>
      </c>
      <c r="C84" s="129">
        <v>2010</v>
      </c>
      <c r="D84" s="130">
        <v>6000</v>
      </c>
      <c r="E84" s="335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</row>
    <row r="85" spans="1:82" s="219" customFormat="1" ht="15.75">
      <c r="A85" s="127" t="s">
        <v>1003</v>
      </c>
      <c r="B85" s="128">
        <v>110134201700005</v>
      </c>
      <c r="C85" s="129">
        <v>2017</v>
      </c>
      <c r="D85" s="130">
        <v>9900</v>
      </c>
      <c r="E85" s="335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</row>
    <row r="86" spans="1:82" s="219" customFormat="1" ht="15.75">
      <c r="A86" s="127" t="s">
        <v>1003</v>
      </c>
      <c r="B86" s="128">
        <v>110134201700004</v>
      </c>
      <c r="C86" s="129">
        <v>2017</v>
      </c>
      <c r="D86" s="130">
        <v>9900</v>
      </c>
      <c r="E86" s="335">
        <v>0</v>
      </c>
      <c r="F86" s="130">
        <v>0</v>
      </c>
      <c r="G86" s="130">
        <v>0</v>
      </c>
      <c r="H86" s="130">
        <v>0</v>
      </c>
      <c r="I86" s="130">
        <v>0</v>
      </c>
      <c r="J86" s="130">
        <v>0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</row>
    <row r="87" spans="1:82" s="219" customFormat="1" ht="15.75">
      <c r="A87" s="127" t="s">
        <v>1003</v>
      </c>
      <c r="B87" s="128">
        <v>110134201700003</v>
      </c>
      <c r="C87" s="129">
        <v>2017</v>
      </c>
      <c r="D87" s="130">
        <v>9900</v>
      </c>
      <c r="E87" s="335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</row>
    <row r="88" spans="1:82" s="219" customFormat="1" ht="15.75">
      <c r="A88" s="127" t="s">
        <v>1004</v>
      </c>
      <c r="B88" s="128">
        <v>110134201700002</v>
      </c>
      <c r="C88" s="129">
        <v>2017</v>
      </c>
      <c r="D88" s="130">
        <v>9100</v>
      </c>
      <c r="E88" s="335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</row>
    <row r="89" spans="1:82" s="219" customFormat="1" ht="15.75">
      <c r="A89" s="127" t="s">
        <v>1004</v>
      </c>
      <c r="B89" s="128">
        <v>110134201700001</v>
      </c>
      <c r="C89" s="129">
        <v>2017</v>
      </c>
      <c r="D89" s="130">
        <v>9100</v>
      </c>
      <c r="E89" s="335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</row>
    <row r="90" spans="1:82" s="219" customFormat="1" ht="15.75">
      <c r="A90" s="256" t="s">
        <v>673</v>
      </c>
      <c r="B90" s="128">
        <v>100134201500003</v>
      </c>
      <c r="C90" s="129">
        <v>2015</v>
      </c>
      <c r="D90" s="130">
        <v>35728</v>
      </c>
      <c r="E90" s="335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</row>
    <row r="91" spans="1:82" ht="15.75">
      <c r="A91" s="139" t="s">
        <v>601</v>
      </c>
      <c r="B91" s="140"/>
      <c r="C91" s="129"/>
      <c r="D91" s="141">
        <v>913296.65</v>
      </c>
      <c r="E91" s="319">
        <v>24934.49</v>
      </c>
      <c r="F91" s="141"/>
      <c r="G91" s="338"/>
      <c r="H91" s="338"/>
      <c r="I91" s="338"/>
      <c r="J91" s="33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</row>
    <row r="92" spans="1:10" ht="15.75">
      <c r="A92" s="466" t="s">
        <v>6</v>
      </c>
      <c r="B92" s="467"/>
      <c r="C92" s="467"/>
      <c r="D92" s="467"/>
      <c r="E92" s="482"/>
      <c r="F92" s="144"/>
      <c r="G92" s="317"/>
      <c r="H92" s="317"/>
      <c r="I92" s="317"/>
      <c r="J92" s="317"/>
    </row>
    <row r="93" spans="1:10" s="158" customFormat="1" ht="15.75">
      <c r="A93" s="146" t="s">
        <v>62</v>
      </c>
      <c r="B93" s="147" t="s">
        <v>55</v>
      </c>
      <c r="C93" s="129">
        <v>2006</v>
      </c>
      <c r="D93" s="130">
        <v>107100</v>
      </c>
      <c r="E93" s="335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</row>
    <row r="94" spans="1:10" s="158" customFormat="1" ht="15.75">
      <c r="A94" s="146" t="s">
        <v>276</v>
      </c>
      <c r="B94" s="147">
        <v>110105109000010</v>
      </c>
      <c r="C94" s="129">
        <v>2009</v>
      </c>
      <c r="D94" s="130">
        <v>275000</v>
      </c>
      <c r="E94" s="335">
        <v>0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</row>
    <row r="95" spans="1:10" ht="15.75">
      <c r="A95" s="139" t="s">
        <v>602</v>
      </c>
      <c r="B95" s="140"/>
      <c r="C95" s="129"/>
      <c r="D95" s="141">
        <f>D93+D94</f>
        <v>382100</v>
      </c>
      <c r="E95" s="319">
        <f>E94</f>
        <v>0</v>
      </c>
      <c r="F95" s="141"/>
      <c r="G95" s="317"/>
      <c r="H95" s="317"/>
      <c r="I95" s="317"/>
      <c r="J95" s="317"/>
    </row>
    <row r="96" spans="1:10" ht="15.75">
      <c r="A96" s="466" t="s">
        <v>7</v>
      </c>
      <c r="B96" s="467"/>
      <c r="C96" s="467"/>
      <c r="D96" s="467"/>
      <c r="E96" s="482"/>
      <c r="F96" s="144"/>
      <c r="G96" s="317"/>
      <c r="H96" s="317"/>
      <c r="I96" s="317"/>
      <c r="J96" s="317"/>
    </row>
    <row r="97" spans="1:10" ht="15.75">
      <c r="A97" s="127" t="s">
        <v>1005</v>
      </c>
      <c r="B97" s="147">
        <v>101061000249</v>
      </c>
      <c r="C97" s="129">
        <v>2006</v>
      </c>
      <c r="D97" s="130">
        <v>38132.7</v>
      </c>
      <c r="E97" s="335">
        <v>0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</row>
    <row r="98" spans="1:10" ht="15.75">
      <c r="A98" s="127" t="s">
        <v>1005</v>
      </c>
      <c r="B98" s="147">
        <v>101061000250</v>
      </c>
      <c r="C98" s="129">
        <v>2006</v>
      </c>
      <c r="D98" s="130">
        <v>38132.7</v>
      </c>
      <c r="E98" s="335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</row>
    <row r="99" spans="1:10" ht="31.5">
      <c r="A99" s="127" t="s">
        <v>1007</v>
      </c>
      <c r="B99" s="133" t="s">
        <v>1006</v>
      </c>
      <c r="C99" s="129">
        <v>2012</v>
      </c>
      <c r="D99" s="130">
        <v>60800</v>
      </c>
      <c r="E99" s="335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</row>
    <row r="100" spans="1:10" ht="15.75">
      <c r="A100" s="127" t="s">
        <v>9</v>
      </c>
      <c r="B100" s="148" t="s">
        <v>57</v>
      </c>
      <c r="C100" s="129">
        <v>2006</v>
      </c>
      <c r="D100" s="130">
        <v>3940.56</v>
      </c>
      <c r="E100" s="335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</row>
    <row r="101" spans="1:10" ht="15.75">
      <c r="A101" s="127" t="s">
        <v>10</v>
      </c>
      <c r="B101" s="128" t="s">
        <v>138</v>
      </c>
      <c r="C101" s="129">
        <v>2008</v>
      </c>
      <c r="D101" s="130">
        <v>4130</v>
      </c>
      <c r="E101" s="335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</row>
    <row r="102" spans="1:10" ht="15.75">
      <c r="A102" s="127" t="s">
        <v>195</v>
      </c>
      <c r="B102" s="128">
        <v>101061000312</v>
      </c>
      <c r="C102" s="129">
        <v>2008</v>
      </c>
      <c r="D102" s="130">
        <v>3250</v>
      </c>
      <c r="E102" s="335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</row>
    <row r="103" spans="1:10" ht="15.75">
      <c r="A103" s="127" t="s">
        <v>195</v>
      </c>
      <c r="B103" s="128">
        <v>101061000313</v>
      </c>
      <c r="C103" s="129">
        <v>2008</v>
      </c>
      <c r="D103" s="130">
        <v>3250</v>
      </c>
      <c r="E103" s="335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</row>
    <row r="104" spans="1:10" ht="15.75">
      <c r="A104" s="127" t="s">
        <v>195</v>
      </c>
      <c r="B104" s="128">
        <v>101061000314</v>
      </c>
      <c r="C104" s="129">
        <v>2008</v>
      </c>
      <c r="D104" s="130">
        <v>3250</v>
      </c>
      <c r="E104" s="335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</row>
    <row r="105" spans="1:10" ht="15.75">
      <c r="A105" s="127" t="s">
        <v>136</v>
      </c>
      <c r="B105" s="128" t="s">
        <v>137</v>
      </c>
      <c r="C105" s="129">
        <v>2008</v>
      </c>
      <c r="D105" s="130">
        <v>5750</v>
      </c>
      <c r="E105" s="335">
        <v>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</row>
    <row r="106" spans="1:10" ht="15.75">
      <c r="A106" s="127" t="s">
        <v>8</v>
      </c>
      <c r="B106" s="148" t="s">
        <v>56</v>
      </c>
      <c r="C106" s="129">
        <v>2006</v>
      </c>
      <c r="D106" s="130">
        <v>3353.76</v>
      </c>
      <c r="E106" s="335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</row>
    <row r="107" spans="1:10" ht="15.75">
      <c r="A107" s="127" t="s">
        <v>11</v>
      </c>
      <c r="B107" s="128" t="s">
        <v>58</v>
      </c>
      <c r="C107" s="129">
        <v>2006</v>
      </c>
      <c r="D107" s="130">
        <v>4572.66</v>
      </c>
      <c r="E107" s="335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</row>
    <row r="108" spans="1:10" ht="15.75">
      <c r="A108" s="127" t="s">
        <v>139</v>
      </c>
      <c r="B108" s="128" t="s">
        <v>140</v>
      </c>
      <c r="C108" s="129">
        <v>2008</v>
      </c>
      <c r="D108" s="130">
        <v>3800</v>
      </c>
      <c r="E108" s="335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</row>
    <row r="109" spans="1:31" s="219" customFormat="1" ht="15.75">
      <c r="A109" s="127" t="s">
        <v>350</v>
      </c>
      <c r="B109" s="140">
        <v>110106110000444</v>
      </c>
      <c r="C109" s="129">
        <v>2010</v>
      </c>
      <c r="D109" s="130">
        <v>3950</v>
      </c>
      <c r="E109" s="335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</row>
    <row r="110" spans="1:31" s="219" customFormat="1" ht="15.75">
      <c r="A110" s="127" t="s">
        <v>614</v>
      </c>
      <c r="B110" s="140">
        <v>110106111000448</v>
      </c>
      <c r="C110" s="129">
        <v>2011</v>
      </c>
      <c r="D110" s="130">
        <v>3720</v>
      </c>
      <c r="E110" s="335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</row>
    <row r="111" spans="1:31" s="219" customFormat="1" ht="15.75">
      <c r="A111" s="127" t="s">
        <v>613</v>
      </c>
      <c r="B111" s="140">
        <v>110106111000449</v>
      </c>
      <c r="C111" s="129">
        <v>2011</v>
      </c>
      <c r="D111" s="130">
        <v>3200</v>
      </c>
      <c r="E111" s="335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</row>
    <row r="112" spans="1:31" s="219" customFormat="1" ht="31.5">
      <c r="A112" s="127" t="s">
        <v>618</v>
      </c>
      <c r="B112" s="133" t="s">
        <v>617</v>
      </c>
      <c r="C112" s="129">
        <v>2011</v>
      </c>
      <c r="D112" s="130">
        <v>6328.8</v>
      </c>
      <c r="E112" s="335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</row>
    <row r="113" spans="1:31" s="219" customFormat="1" ht="15.75">
      <c r="A113" s="127" t="s">
        <v>612</v>
      </c>
      <c r="B113" s="140">
        <v>110106110000450</v>
      </c>
      <c r="C113" s="129">
        <v>2011</v>
      </c>
      <c r="D113" s="130">
        <v>3200</v>
      </c>
      <c r="E113" s="335">
        <v>0</v>
      </c>
      <c r="F113" s="130">
        <v>0</v>
      </c>
      <c r="G113" s="130">
        <v>0</v>
      </c>
      <c r="H113" s="130">
        <v>0</v>
      </c>
      <c r="I113" s="130">
        <v>0</v>
      </c>
      <c r="J113" s="130">
        <v>0</v>
      </c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</row>
    <row r="114" spans="1:31" s="219" customFormat="1" ht="31.5">
      <c r="A114" s="127" t="s">
        <v>736</v>
      </c>
      <c r="B114" s="133" t="s">
        <v>684</v>
      </c>
      <c r="C114" s="129">
        <v>2012</v>
      </c>
      <c r="D114" s="130">
        <v>37200</v>
      </c>
      <c r="E114" s="335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</row>
    <row r="115" spans="1:31" s="219" customFormat="1" ht="31.5">
      <c r="A115" s="127" t="s">
        <v>737</v>
      </c>
      <c r="B115" s="133" t="s">
        <v>685</v>
      </c>
      <c r="C115" s="129">
        <v>2013</v>
      </c>
      <c r="D115" s="130">
        <v>23500</v>
      </c>
      <c r="E115" s="335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</row>
    <row r="116" spans="1:31" s="219" customFormat="1" ht="15.75">
      <c r="A116" s="127" t="s">
        <v>134</v>
      </c>
      <c r="B116" s="128" t="s">
        <v>135</v>
      </c>
      <c r="C116" s="129">
        <v>2006</v>
      </c>
      <c r="D116" s="130">
        <v>3825</v>
      </c>
      <c r="E116" s="335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</row>
    <row r="117" spans="1:31" s="219" customFormat="1" ht="15.75">
      <c r="A117" s="127" t="s">
        <v>132</v>
      </c>
      <c r="B117" s="128" t="s">
        <v>133</v>
      </c>
      <c r="C117" s="129">
        <v>2006</v>
      </c>
      <c r="D117" s="130">
        <v>3978</v>
      </c>
      <c r="E117" s="335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</row>
    <row r="118" spans="1:31" s="219" customFormat="1" ht="15.75">
      <c r="A118" s="127" t="s">
        <v>686</v>
      </c>
      <c r="B118" s="140">
        <v>110136201300024</v>
      </c>
      <c r="C118" s="129">
        <v>2013</v>
      </c>
      <c r="D118" s="130">
        <v>5841</v>
      </c>
      <c r="E118" s="335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</row>
    <row r="119" spans="1:31" s="219" customFormat="1" ht="31.5">
      <c r="A119" s="127" t="s">
        <v>738</v>
      </c>
      <c r="B119" s="133" t="s">
        <v>687</v>
      </c>
      <c r="C119" s="129">
        <v>2012</v>
      </c>
      <c r="D119" s="130">
        <v>14620</v>
      </c>
      <c r="E119" s="335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31" s="219" customFormat="1" ht="31.5">
      <c r="A120" s="127" t="s">
        <v>735</v>
      </c>
      <c r="B120" s="133" t="s">
        <v>688</v>
      </c>
      <c r="C120" s="129">
        <v>2015</v>
      </c>
      <c r="D120" s="130">
        <v>11700</v>
      </c>
      <c r="E120" s="335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31" s="219" customFormat="1" ht="31.5">
      <c r="A121" s="127" t="s">
        <v>733</v>
      </c>
      <c r="B121" s="133" t="s">
        <v>689</v>
      </c>
      <c r="C121" s="129">
        <v>2013</v>
      </c>
      <c r="D121" s="130">
        <v>32000</v>
      </c>
      <c r="E121" s="335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</row>
    <row r="122" spans="1:31" s="219" customFormat="1" ht="31.5">
      <c r="A122" s="127" t="s">
        <v>734</v>
      </c>
      <c r="B122" s="133" t="s">
        <v>690</v>
      </c>
      <c r="C122" s="129">
        <v>2014</v>
      </c>
      <c r="D122" s="130">
        <v>62000</v>
      </c>
      <c r="E122" s="335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31" s="219" customFormat="1" ht="15.75">
      <c r="A123" s="127" t="s">
        <v>142</v>
      </c>
      <c r="B123" s="140">
        <v>101061000271</v>
      </c>
      <c r="C123" s="129">
        <v>2007</v>
      </c>
      <c r="D123" s="130">
        <v>8000</v>
      </c>
      <c r="E123" s="335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</row>
    <row r="124" spans="1:31" s="219" customFormat="1" ht="15.75">
      <c r="A124" s="127" t="s">
        <v>277</v>
      </c>
      <c r="B124" s="140">
        <v>110106109000332</v>
      </c>
      <c r="C124" s="129">
        <v>2009</v>
      </c>
      <c r="D124" s="130">
        <v>12700</v>
      </c>
      <c r="E124" s="335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</row>
    <row r="125" spans="1:31" s="219" customFormat="1" ht="15.75">
      <c r="A125" s="127" t="s">
        <v>286</v>
      </c>
      <c r="B125" s="140">
        <v>18</v>
      </c>
      <c r="C125" s="129">
        <v>2009</v>
      </c>
      <c r="D125" s="130">
        <v>3600</v>
      </c>
      <c r="E125" s="335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</row>
    <row r="126" spans="1:31" s="219" customFormat="1" ht="15.75">
      <c r="A126" s="127" t="s">
        <v>693</v>
      </c>
      <c r="B126" s="140">
        <v>110136201300011</v>
      </c>
      <c r="C126" s="129">
        <v>2013</v>
      </c>
      <c r="D126" s="130">
        <v>5800</v>
      </c>
      <c r="E126" s="335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</row>
    <row r="127" spans="1:31" s="219" customFormat="1" ht="15.75">
      <c r="A127" s="127" t="s">
        <v>671</v>
      </c>
      <c r="B127" s="140">
        <v>110136201200026</v>
      </c>
      <c r="C127" s="129">
        <v>2012</v>
      </c>
      <c r="D127" s="130">
        <v>6000</v>
      </c>
      <c r="E127" s="335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</row>
    <row r="128" spans="1:31" s="219" customFormat="1" ht="15.75">
      <c r="A128" s="127" t="s">
        <v>670</v>
      </c>
      <c r="B128" s="140">
        <v>110136201200046</v>
      </c>
      <c r="C128" s="129">
        <v>2012</v>
      </c>
      <c r="D128" s="130">
        <v>26900</v>
      </c>
      <c r="E128" s="335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</row>
    <row r="129" spans="1:31" s="219" customFormat="1" ht="15.75">
      <c r="A129" s="127" t="s">
        <v>691</v>
      </c>
      <c r="B129" s="140">
        <v>110136201300013</v>
      </c>
      <c r="C129" s="129">
        <v>2013</v>
      </c>
      <c r="D129" s="130">
        <v>3800</v>
      </c>
      <c r="E129" s="335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</row>
    <row r="130" spans="1:31" s="219" customFormat="1" ht="15.75">
      <c r="A130" s="127" t="s">
        <v>692</v>
      </c>
      <c r="B130" s="140">
        <v>110136201300012</v>
      </c>
      <c r="C130" s="129">
        <v>2013</v>
      </c>
      <c r="D130" s="130">
        <v>5000</v>
      </c>
      <c r="E130" s="335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</row>
    <row r="131" spans="1:31" s="219" customFormat="1" ht="15.75">
      <c r="A131" s="139" t="s">
        <v>603</v>
      </c>
      <c r="B131" s="128"/>
      <c r="C131" s="129"/>
      <c r="D131" s="141">
        <v>459225.18</v>
      </c>
      <c r="E131" s="335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</row>
    <row r="132" spans="1:31" s="219" customFormat="1" ht="15.75">
      <c r="A132" s="127" t="s">
        <v>1008</v>
      </c>
      <c r="B132" s="286" t="s">
        <v>1248</v>
      </c>
      <c r="C132" s="129">
        <v>2017</v>
      </c>
      <c r="D132" s="130">
        <v>37500</v>
      </c>
      <c r="E132" s="335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</row>
    <row r="133" spans="1:17" s="219" customFormat="1" ht="15.75">
      <c r="A133" s="139" t="s">
        <v>1247</v>
      </c>
      <c r="B133" s="140"/>
      <c r="C133" s="129"/>
      <c r="D133" s="141">
        <v>37500</v>
      </c>
      <c r="E133" s="319">
        <f>SUM(E106:E131)</f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/>
      <c r="L133"/>
      <c r="M133"/>
      <c r="N133"/>
      <c r="O133"/>
      <c r="P133"/>
      <c r="Q133"/>
    </row>
    <row r="134" spans="1:17" s="219" customFormat="1" ht="15.75">
      <c r="A134" s="139"/>
      <c r="B134" s="140"/>
      <c r="C134" s="129"/>
      <c r="D134" s="141"/>
      <c r="E134" s="319"/>
      <c r="F134" s="141"/>
      <c r="G134" s="317"/>
      <c r="H134" s="317"/>
      <c r="I134" s="317"/>
      <c r="J134" s="317"/>
      <c r="K134"/>
      <c r="L134"/>
      <c r="M134"/>
      <c r="N134"/>
      <c r="O134"/>
      <c r="P134"/>
      <c r="Q134"/>
    </row>
    <row r="135" spans="1:17" s="219" customFormat="1" ht="18.75">
      <c r="A135" s="149" t="s">
        <v>365</v>
      </c>
      <c r="B135" s="140"/>
      <c r="C135" s="129"/>
      <c r="D135" s="141">
        <v>3312750.55</v>
      </c>
      <c r="E135" s="319">
        <v>1141709.32</v>
      </c>
      <c r="F135" s="141"/>
      <c r="G135" s="355"/>
      <c r="H135" s="355"/>
      <c r="I135" s="317"/>
      <c r="J135" s="317"/>
      <c r="K135"/>
      <c r="L135"/>
      <c r="M135"/>
      <c r="N135"/>
      <c r="O135"/>
      <c r="P135"/>
      <c r="Q135"/>
    </row>
    <row r="136" spans="1:17" s="219" customFormat="1" ht="18.75">
      <c r="A136" s="483" t="s">
        <v>983</v>
      </c>
      <c r="B136" s="484"/>
      <c r="C136" s="484"/>
      <c r="D136" s="484"/>
      <c r="E136" s="485"/>
      <c r="F136" s="315"/>
      <c r="G136" s="317"/>
      <c r="H136" s="317"/>
      <c r="I136" s="317"/>
      <c r="J136" s="317"/>
      <c r="K136"/>
      <c r="L136"/>
      <c r="M136"/>
      <c r="N136"/>
      <c r="O136"/>
      <c r="P136"/>
      <c r="Q136"/>
    </row>
    <row r="137" spans="1:17" s="219" customFormat="1" ht="18.75">
      <c r="A137" s="255"/>
      <c r="B137" s="263" t="s">
        <v>1009</v>
      </c>
      <c r="C137" s="262"/>
      <c r="D137" s="262"/>
      <c r="E137" s="262"/>
      <c r="F137" s="315"/>
      <c r="G137" s="317"/>
      <c r="H137" s="317"/>
      <c r="I137" s="317"/>
      <c r="J137" s="317"/>
      <c r="K137"/>
      <c r="L137"/>
      <c r="M137"/>
      <c r="N137"/>
      <c r="O137"/>
      <c r="P137"/>
      <c r="Q137"/>
    </row>
    <row r="138" spans="1:17" s="219" customFormat="1" ht="76.5">
      <c r="A138" s="232" t="s">
        <v>1010</v>
      </c>
      <c r="B138" s="140">
        <v>11011200001</v>
      </c>
      <c r="C138" s="230">
        <v>2016</v>
      </c>
      <c r="D138" s="130">
        <v>2019348.94</v>
      </c>
      <c r="E138" s="335">
        <v>1024915.83</v>
      </c>
      <c r="F138" s="365" t="s">
        <v>1281</v>
      </c>
      <c r="G138" s="388">
        <v>20926488.18</v>
      </c>
      <c r="H138" s="369" t="s">
        <v>1288</v>
      </c>
      <c r="I138" s="369" t="s">
        <v>1333</v>
      </c>
      <c r="J138" s="366" t="s">
        <v>1334</v>
      </c>
      <c r="K138"/>
      <c r="L138"/>
      <c r="M138"/>
      <c r="N138"/>
      <c r="O138"/>
      <c r="P138"/>
      <c r="Q138"/>
    </row>
    <row r="139" spans="1:17" s="219" customFormat="1" ht="15.75">
      <c r="A139" s="139" t="s">
        <v>599</v>
      </c>
      <c r="B139" s="140"/>
      <c r="C139" s="129"/>
      <c r="D139" s="141">
        <v>2019348.94</v>
      </c>
      <c r="E139" s="319">
        <v>1024915.83</v>
      </c>
      <c r="F139" s="141"/>
      <c r="G139" s="130">
        <v>0</v>
      </c>
      <c r="H139" s="317"/>
      <c r="I139" s="317"/>
      <c r="J139" s="317"/>
      <c r="K139"/>
      <c r="L139"/>
      <c r="M139"/>
      <c r="N139"/>
      <c r="O139"/>
      <c r="P139"/>
      <c r="Q139"/>
    </row>
    <row r="140" spans="1:17" s="219" customFormat="1" ht="15.75">
      <c r="A140" s="254" t="s">
        <v>299</v>
      </c>
      <c r="B140" s="266"/>
      <c r="C140" s="230"/>
      <c r="D140" s="265"/>
      <c r="E140" s="231"/>
      <c r="F140" s="141"/>
      <c r="G140" s="130">
        <v>0</v>
      </c>
      <c r="H140" s="317"/>
      <c r="I140" s="317"/>
      <c r="J140" s="317"/>
      <c r="K140"/>
      <c r="L140"/>
      <c r="M140"/>
      <c r="N140"/>
      <c r="O140"/>
      <c r="P140"/>
      <c r="Q140"/>
    </row>
    <row r="141" spans="1:17" s="219" customFormat="1" ht="15.75">
      <c r="A141" s="261" t="s">
        <v>1011</v>
      </c>
      <c r="B141" s="129">
        <v>11013400029</v>
      </c>
      <c r="C141" s="264">
        <v>2018</v>
      </c>
      <c r="D141" s="130">
        <v>12490</v>
      </c>
      <c r="E141" s="335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/>
      <c r="L141"/>
      <c r="M141"/>
      <c r="N141"/>
      <c r="O141"/>
      <c r="P141"/>
      <c r="Q141"/>
    </row>
    <row r="142" spans="1:17" s="219" customFormat="1" ht="15.75">
      <c r="A142" s="261" t="s">
        <v>1012</v>
      </c>
      <c r="B142" s="264">
        <v>11013400032</v>
      </c>
      <c r="C142" s="264">
        <v>2018</v>
      </c>
      <c r="D142" s="267">
        <v>16430</v>
      </c>
      <c r="E142" s="335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/>
      <c r="L142"/>
      <c r="M142"/>
      <c r="N142"/>
      <c r="O142"/>
      <c r="P142"/>
      <c r="Q142"/>
    </row>
    <row r="143" spans="1:17" s="219" customFormat="1" ht="15.75">
      <c r="A143" s="261" t="s">
        <v>1013</v>
      </c>
      <c r="B143" s="264">
        <v>11013400010</v>
      </c>
      <c r="C143" s="264">
        <v>2017</v>
      </c>
      <c r="D143" s="267">
        <v>31100</v>
      </c>
      <c r="E143" s="335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/>
      <c r="L143"/>
      <c r="M143"/>
      <c r="N143"/>
      <c r="O143"/>
      <c r="P143"/>
      <c r="Q143"/>
    </row>
    <row r="144" spans="1:17" s="219" customFormat="1" ht="15.75">
      <c r="A144" s="261" t="s">
        <v>1013</v>
      </c>
      <c r="B144" s="264">
        <v>11013400011</v>
      </c>
      <c r="C144" s="264">
        <v>2017</v>
      </c>
      <c r="D144" s="267">
        <v>31100</v>
      </c>
      <c r="E144" s="335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/>
      <c r="L144"/>
      <c r="M144"/>
      <c r="N144"/>
      <c r="O144"/>
      <c r="P144"/>
      <c r="Q144"/>
    </row>
    <row r="145" spans="1:17" s="219" customFormat="1" ht="15.75">
      <c r="A145" s="261" t="s">
        <v>1014</v>
      </c>
      <c r="B145" s="264">
        <v>11013400026</v>
      </c>
      <c r="C145" s="264">
        <v>2017</v>
      </c>
      <c r="D145" s="267">
        <v>44680</v>
      </c>
      <c r="E145" s="335">
        <v>39467.31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/>
      <c r="L145"/>
      <c r="M145"/>
      <c r="N145"/>
      <c r="O145"/>
      <c r="P145"/>
      <c r="Q145"/>
    </row>
    <row r="146" spans="1:17" s="219" customFormat="1" ht="15.75">
      <c r="A146" s="261" t="s">
        <v>1015</v>
      </c>
      <c r="B146" s="264">
        <v>11013400025</v>
      </c>
      <c r="C146" s="264">
        <v>2017</v>
      </c>
      <c r="D146" s="267">
        <v>5054</v>
      </c>
      <c r="E146" s="335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/>
      <c r="L146"/>
      <c r="M146"/>
      <c r="N146"/>
      <c r="O146"/>
      <c r="P146"/>
      <c r="Q146"/>
    </row>
    <row r="147" spans="1:17" s="219" customFormat="1" ht="15.75">
      <c r="A147" s="261" t="s">
        <v>1015</v>
      </c>
      <c r="B147" s="264">
        <v>11013400024</v>
      </c>
      <c r="C147" s="264">
        <v>2017</v>
      </c>
      <c r="D147" s="267">
        <v>5054</v>
      </c>
      <c r="E147" s="335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/>
      <c r="L147"/>
      <c r="M147"/>
      <c r="N147"/>
      <c r="O147"/>
      <c r="P147"/>
      <c r="Q147"/>
    </row>
    <row r="148" spans="1:17" s="219" customFormat="1" ht="15.75">
      <c r="A148" s="261" t="s">
        <v>1016</v>
      </c>
      <c r="B148" s="264">
        <v>11013400023</v>
      </c>
      <c r="C148" s="264">
        <v>2017</v>
      </c>
      <c r="D148" s="267">
        <v>6590</v>
      </c>
      <c r="E148" s="335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/>
      <c r="L148"/>
      <c r="M148"/>
      <c r="N148"/>
      <c r="O148"/>
      <c r="P148"/>
      <c r="Q148"/>
    </row>
    <row r="149" spans="1:17" s="219" customFormat="1" ht="31.5">
      <c r="A149" s="261" t="s">
        <v>1018</v>
      </c>
      <c r="B149" s="128" t="s">
        <v>1017</v>
      </c>
      <c r="C149" s="264">
        <v>2017</v>
      </c>
      <c r="D149" s="267">
        <v>31700</v>
      </c>
      <c r="E149" s="335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/>
      <c r="L149"/>
      <c r="M149"/>
      <c r="N149"/>
      <c r="O149"/>
      <c r="P149"/>
      <c r="Q149"/>
    </row>
    <row r="150" spans="1:17" s="219" customFormat="1" ht="15.75">
      <c r="A150" s="261" t="s">
        <v>1019</v>
      </c>
      <c r="B150" s="264">
        <v>11013400012</v>
      </c>
      <c r="C150" s="264">
        <v>2017</v>
      </c>
      <c r="D150" s="267">
        <v>5400</v>
      </c>
      <c r="E150" s="335">
        <v>5400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/>
      <c r="L150"/>
      <c r="M150"/>
      <c r="N150"/>
      <c r="O150"/>
      <c r="P150"/>
      <c r="Q150"/>
    </row>
    <row r="151" spans="1:17" s="219" customFormat="1" ht="15.75">
      <c r="A151" s="261" t="s">
        <v>1020</v>
      </c>
      <c r="B151" s="264">
        <v>11013400007</v>
      </c>
      <c r="C151" s="264">
        <v>2017</v>
      </c>
      <c r="D151" s="267">
        <v>19990</v>
      </c>
      <c r="E151" s="335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/>
      <c r="L151"/>
      <c r="M151"/>
      <c r="N151"/>
      <c r="O151"/>
      <c r="P151"/>
      <c r="Q151"/>
    </row>
    <row r="152" spans="1:17" s="219" customFormat="1" ht="15.75">
      <c r="A152" s="261" t="s">
        <v>1021</v>
      </c>
      <c r="B152" s="264">
        <v>11013400008</v>
      </c>
      <c r="C152" s="264">
        <v>2017</v>
      </c>
      <c r="D152" s="267">
        <v>20990</v>
      </c>
      <c r="E152" s="335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/>
      <c r="L152"/>
      <c r="M152"/>
      <c r="N152"/>
      <c r="O152"/>
      <c r="P152"/>
      <c r="Q152"/>
    </row>
    <row r="153" spans="1:17" s="219" customFormat="1" ht="15.75">
      <c r="A153" s="261" t="s">
        <v>1022</v>
      </c>
      <c r="B153" s="264">
        <v>11013400009</v>
      </c>
      <c r="C153" s="264">
        <v>2017</v>
      </c>
      <c r="D153" s="267">
        <v>14300</v>
      </c>
      <c r="E153" s="335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/>
      <c r="L153"/>
      <c r="M153"/>
      <c r="N153"/>
      <c r="O153"/>
      <c r="P153"/>
      <c r="Q153"/>
    </row>
    <row r="154" spans="1:17" s="219" customFormat="1" ht="15.75">
      <c r="A154" s="261" t="s">
        <v>1023</v>
      </c>
      <c r="B154" s="264">
        <v>11013400003</v>
      </c>
      <c r="C154" s="264">
        <v>2011</v>
      </c>
      <c r="D154" s="267">
        <v>14200</v>
      </c>
      <c r="E154" s="335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/>
      <c r="L154"/>
      <c r="M154"/>
      <c r="N154"/>
      <c r="O154"/>
      <c r="P154"/>
      <c r="Q154"/>
    </row>
    <row r="155" spans="1:17" s="219" customFormat="1" ht="15.75">
      <c r="A155" s="261" t="s">
        <v>1024</v>
      </c>
      <c r="B155" s="264">
        <v>11013400004</v>
      </c>
      <c r="C155" s="264">
        <v>2016</v>
      </c>
      <c r="D155" s="267">
        <v>15690</v>
      </c>
      <c r="E155" s="335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/>
      <c r="L155"/>
      <c r="M155"/>
      <c r="N155"/>
      <c r="O155"/>
      <c r="P155"/>
      <c r="Q155"/>
    </row>
    <row r="156" spans="1:17" s="219" customFormat="1" ht="15.75">
      <c r="A156" s="261" t="s">
        <v>1011</v>
      </c>
      <c r="B156" s="264">
        <v>11013400005</v>
      </c>
      <c r="C156" s="264">
        <v>2016</v>
      </c>
      <c r="D156" s="267">
        <v>11880</v>
      </c>
      <c r="E156" s="335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/>
      <c r="L156"/>
      <c r="M156"/>
      <c r="N156"/>
      <c r="O156"/>
      <c r="P156"/>
      <c r="Q156"/>
    </row>
    <row r="157" spans="1:17" s="219" customFormat="1" ht="15.75">
      <c r="A157" s="260" t="s">
        <v>272</v>
      </c>
      <c r="B157" s="241">
        <v>11013400002</v>
      </c>
      <c r="C157" s="241">
        <v>2013</v>
      </c>
      <c r="D157" s="170" t="s">
        <v>984</v>
      </c>
      <c r="E157" s="339">
        <v>0</v>
      </c>
      <c r="F157" s="130">
        <v>0</v>
      </c>
      <c r="G157" s="130"/>
      <c r="H157" s="130">
        <v>0</v>
      </c>
      <c r="I157" s="130">
        <v>0</v>
      </c>
      <c r="J157" s="130">
        <v>0</v>
      </c>
      <c r="K157"/>
      <c r="L157"/>
      <c r="M157"/>
      <c r="N157"/>
      <c r="O157"/>
      <c r="P157"/>
      <c r="Q157"/>
    </row>
    <row r="158" spans="1:17" s="219" customFormat="1" ht="15.75">
      <c r="A158" s="127" t="s">
        <v>985</v>
      </c>
      <c r="B158" s="241">
        <v>11013400001</v>
      </c>
      <c r="C158" s="241">
        <v>2013</v>
      </c>
      <c r="D158" s="170">
        <v>5680</v>
      </c>
      <c r="E158" s="339">
        <v>0</v>
      </c>
      <c r="F158" s="130">
        <v>0</v>
      </c>
      <c r="G158" s="317"/>
      <c r="H158" s="130">
        <v>0</v>
      </c>
      <c r="I158" s="130">
        <v>0</v>
      </c>
      <c r="J158" s="130">
        <v>0</v>
      </c>
      <c r="K158"/>
      <c r="L158"/>
      <c r="M158"/>
      <c r="N158"/>
      <c r="O158"/>
      <c r="P158"/>
      <c r="Q158"/>
    </row>
    <row r="159" spans="1:17" s="219" customFormat="1" ht="15.75">
      <c r="A159" s="139" t="s">
        <v>991</v>
      </c>
      <c r="B159" s="140"/>
      <c r="C159" s="129"/>
      <c r="D159" s="141">
        <v>325758</v>
      </c>
      <c r="E159" s="319">
        <v>44867.31</v>
      </c>
      <c r="F159" s="130"/>
      <c r="G159" s="130">
        <v>0</v>
      </c>
      <c r="H159" s="130"/>
      <c r="I159" s="130"/>
      <c r="J159" s="130"/>
      <c r="K159"/>
      <c r="L159"/>
      <c r="M159"/>
      <c r="N159"/>
      <c r="O159"/>
      <c r="P159"/>
      <c r="Q159"/>
    </row>
    <row r="160" spans="1:17" s="219" customFormat="1" ht="15.75">
      <c r="A160" s="466" t="s">
        <v>6</v>
      </c>
      <c r="B160" s="467"/>
      <c r="C160" s="467"/>
      <c r="D160" s="467"/>
      <c r="E160" s="482"/>
      <c r="F160" s="144"/>
      <c r="G160" s="130">
        <v>0</v>
      </c>
      <c r="H160" s="317"/>
      <c r="I160" s="317"/>
      <c r="J160" s="317"/>
      <c r="K160"/>
      <c r="L160"/>
      <c r="M160"/>
      <c r="N160"/>
      <c r="O160"/>
      <c r="P160"/>
      <c r="Q160"/>
    </row>
    <row r="161" spans="1:17" s="219" customFormat="1" ht="15.75">
      <c r="A161" s="127" t="s">
        <v>1025</v>
      </c>
      <c r="B161" s="129">
        <v>11013500002</v>
      </c>
      <c r="C161" s="129">
        <v>2017</v>
      </c>
      <c r="D161" s="130">
        <v>595905.5</v>
      </c>
      <c r="E161" s="335">
        <v>506519.66</v>
      </c>
      <c r="F161" s="130">
        <v>0</v>
      </c>
      <c r="G161" s="317"/>
      <c r="H161" s="130">
        <v>0</v>
      </c>
      <c r="I161" s="130">
        <v>0</v>
      </c>
      <c r="J161" s="130">
        <v>0</v>
      </c>
      <c r="K161"/>
      <c r="L161"/>
      <c r="M161"/>
      <c r="N161"/>
      <c r="O161"/>
      <c r="P161"/>
      <c r="Q161"/>
    </row>
    <row r="162" spans="1:17" s="219" customFormat="1" ht="15.75">
      <c r="A162" s="127" t="s">
        <v>1026</v>
      </c>
      <c r="B162" s="129">
        <v>11013500001</v>
      </c>
      <c r="C162" s="129">
        <v>2016</v>
      </c>
      <c r="D162" s="130">
        <v>655333.33</v>
      </c>
      <c r="E162" s="335">
        <v>415044.49</v>
      </c>
      <c r="F162" s="130">
        <v>0</v>
      </c>
      <c r="G162" s="317"/>
      <c r="H162" s="130">
        <v>0</v>
      </c>
      <c r="I162" s="130">
        <v>0</v>
      </c>
      <c r="J162" s="130">
        <v>0</v>
      </c>
      <c r="K162"/>
      <c r="L162"/>
      <c r="M162"/>
      <c r="N162"/>
      <c r="O162"/>
      <c r="P162"/>
      <c r="Q162"/>
    </row>
    <row r="163" spans="1:17" s="219" customFormat="1" ht="15.75">
      <c r="A163" s="139" t="s">
        <v>1027</v>
      </c>
      <c r="B163" s="140"/>
      <c r="C163" s="129"/>
      <c r="D163" s="141">
        <v>1251238.83</v>
      </c>
      <c r="E163" s="319">
        <v>921564.15</v>
      </c>
      <c r="F163" s="141"/>
      <c r="G163" s="130">
        <v>0</v>
      </c>
      <c r="H163" s="317"/>
      <c r="I163" s="317"/>
      <c r="J163" s="317"/>
      <c r="K163"/>
      <c r="L163"/>
      <c r="M163"/>
      <c r="N163"/>
      <c r="O163"/>
      <c r="P163"/>
      <c r="Q163"/>
    </row>
    <row r="164" spans="1:17" s="219" customFormat="1" ht="15.75">
      <c r="A164" s="466" t="s">
        <v>7</v>
      </c>
      <c r="B164" s="467"/>
      <c r="C164" s="467"/>
      <c r="D164" s="467"/>
      <c r="E164" s="482"/>
      <c r="F164" s="144"/>
      <c r="G164" s="130">
        <v>0</v>
      </c>
      <c r="H164" s="317"/>
      <c r="I164" s="317"/>
      <c r="J164" s="317"/>
      <c r="K164"/>
      <c r="L164"/>
      <c r="M164"/>
      <c r="N164"/>
      <c r="O164"/>
      <c r="P164"/>
      <c r="Q164"/>
    </row>
    <row r="165" spans="1:17" s="219" customFormat="1" ht="15.75">
      <c r="A165" s="127" t="s">
        <v>1029</v>
      </c>
      <c r="B165" s="129">
        <v>11013600046</v>
      </c>
      <c r="C165" s="129">
        <v>2018</v>
      </c>
      <c r="D165" s="130">
        <v>26950</v>
      </c>
      <c r="E165" s="335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/>
      <c r="L165"/>
      <c r="M165"/>
      <c r="N165"/>
      <c r="O165"/>
      <c r="P165"/>
      <c r="Q165"/>
    </row>
    <row r="166" spans="1:17" s="219" customFormat="1" ht="15.75">
      <c r="A166" s="127" t="s">
        <v>1028</v>
      </c>
      <c r="B166" s="129">
        <v>11013600045</v>
      </c>
      <c r="C166" s="129">
        <v>2018</v>
      </c>
      <c r="D166" s="130">
        <v>29426</v>
      </c>
      <c r="E166" s="335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/>
      <c r="L166"/>
      <c r="M166"/>
      <c r="N166"/>
      <c r="O166"/>
      <c r="P166"/>
      <c r="Q166"/>
    </row>
    <row r="167" spans="1:17" s="219" customFormat="1" ht="15.75">
      <c r="A167" s="127" t="s">
        <v>1030</v>
      </c>
      <c r="B167" s="241">
        <v>10000000002</v>
      </c>
      <c r="C167" s="129">
        <v>2018</v>
      </c>
      <c r="D167" s="130">
        <v>24276</v>
      </c>
      <c r="E167" s="335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/>
      <c r="L167"/>
      <c r="M167"/>
      <c r="N167"/>
      <c r="O167"/>
      <c r="P167"/>
      <c r="Q167"/>
    </row>
    <row r="168" spans="1:17" s="219" customFormat="1" ht="15.75">
      <c r="A168" s="127" t="s">
        <v>1031</v>
      </c>
      <c r="B168" s="241">
        <v>10000000001</v>
      </c>
      <c r="C168" s="129">
        <v>2018</v>
      </c>
      <c r="D168" s="130">
        <v>19345</v>
      </c>
      <c r="E168" s="335">
        <v>0</v>
      </c>
      <c r="F168" s="130">
        <v>0</v>
      </c>
      <c r="G168" s="130">
        <v>0</v>
      </c>
      <c r="H168" s="130">
        <v>0</v>
      </c>
      <c r="I168" s="130">
        <v>0</v>
      </c>
      <c r="J168" s="130">
        <v>0</v>
      </c>
      <c r="K168"/>
      <c r="L168"/>
      <c r="M168"/>
      <c r="N168"/>
      <c r="O168"/>
      <c r="P168"/>
      <c r="Q168"/>
    </row>
    <row r="169" spans="1:17" s="219" customFormat="1" ht="15.75">
      <c r="A169" s="127" t="s">
        <v>1032</v>
      </c>
      <c r="B169" s="241">
        <v>11013600049</v>
      </c>
      <c r="C169" s="129">
        <v>2018</v>
      </c>
      <c r="D169" s="130">
        <v>18659</v>
      </c>
      <c r="E169" s="335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/>
      <c r="L169"/>
      <c r="M169"/>
      <c r="N169"/>
      <c r="O169"/>
      <c r="P169"/>
      <c r="Q169"/>
    </row>
    <row r="170" spans="1:17" s="219" customFormat="1" ht="15.75">
      <c r="A170" s="127" t="s">
        <v>1033</v>
      </c>
      <c r="B170" s="241">
        <v>11013600050</v>
      </c>
      <c r="C170" s="129">
        <v>2018</v>
      </c>
      <c r="D170" s="130">
        <v>10600</v>
      </c>
      <c r="E170" s="335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/>
      <c r="L170"/>
      <c r="M170"/>
      <c r="N170"/>
      <c r="O170"/>
      <c r="P170"/>
      <c r="Q170"/>
    </row>
    <row r="171" spans="1:17" s="219" customFormat="1" ht="15.75">
      <c r="A171" s="127" t="s">
        <v>1034</v>
      </c>
      <c r="B171" s="241">
        <v>10000000003</v>
      </c>
      <c r="C171" s="129">
        <v>2018</v>
      </c>
      <c r="D171" s="130">
        <v>17919</v>
      </c>
      <c r="E171" s="335">
        <v>0</v>
      </c>
      <c r="F171" s="130">
        <v>0</v>
      </c>
      <c r="G171" s="130">
        <v>0</v>
      </c>
      <c r="H171" s="130">
        <v>0</v>
      </c>
      <c r="I171" s="130">
        <v>0</v>
      </c>
      <c r="J171" s="130">
        <v>0</v>
      </c>
      <c r="K171"/>
      <c r="L171"/>
      <c r="M171"/>
      <c r="N171"/>
      <c r="O171"/>
      <c r="P171"/>
      <c r="Q171"/>
    </row>
    <row r="172" spans="1:17" s="219" customFormat="1" ht="15.75">
      <c r="A172" s="127" t="s">
        <v>1035</v>
      </c>
      <c r="B172" s="241">
        <v>11013600048</v>
      </c>
      <c r="C172" s="129">
        <v>2018</v>
      </c>
      <c r="D172" s="130">
        <v>15451</v>
      </c>
      <c r="E172" s="335">
        <v>15451</v>
      </c>
      <c r="F172" s="130">
        <v>0</v>
      </c>
      <c r="G172" s="130">
        <v>0</v>
      </c>
      <c r="H172" s="130">
        <v>0</v>
      </c>
      <c r="I172" s="130">
        <v>0</v>
      </c>
      <c r="J172" s="130">
        <v>0</v>
      </c>
      <c r="K172"/>
      <c r="L172"/>
      <c r="M172"/>
      <c r="N172"/>
      <c r="O172"/>
      <c r="P172"/>
      <c r="Q172"/>
    </row>
    <row r="173" spans="1:17" s="219" customFormat="1" ht="15.75">
      <c r="A173" s="127" t="s">
        <v>1028</v>
      </c>
      <c r="B173" s="241">
        <v>10000000004</v>
      </c>
      <c r="C173" s="129">
        <v>2018</v>
      </c>
      <c r="D173" s="130">
        <v>27728</v>
      </c>
      <c r="E173" s="335">
        <v>27728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/>
      <c r="L173"/>
      <c r="M173"/>
      <c r="N173"/>
      <c r="O173"/>
      <c r="P173"/>
      <c r="Q173"/>
    </row>
    <row r="174" spans="1:17" s="219" customFormat="1" ht="31.5">
      <c r="A174" s="127" t="s">
        <v>1037</v>
      </c>
      <c r="B174" s="128" t="s">
        <v>1036</v>
      </c>
      <c r="C174" s="129">
        <v>2018</v>
      </c>
      <c r="D174" s="130">
        <v>68970</v>
      </c>
      <c r="E174" s="335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/>
      <c r="L174"/>
      <c r="M174"/>
      <c r="N174"/>
      <c r="O174"/>
      <c r="P174"/>
      <c r="Q174"/>
    </row>
    <row r="175" spans="1:17" s="219" customFormat="1" ht="15.75">
      <c r="A175" s="127" t="s">
        <v>1038</v>
      </c>
      <c r="B175" s="128">
        <v>11013600056</v>
      </c>
      <c r="C175" s="129">
        <v>2018</v>
      </c>
      <c r="D175" s="130">
        <v>28566</v>
      </c>
      <c r="E175" s="335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/>
      <c r="L175"/>
      <c r="M175"/>
      <c r="N175"/>
      <c r="O175"/>
      <c r="P175"/>
      <c r="Q175"/>
    </row>
    <row r="176" spans="1:17" s="219" customFormat="1" ht="15.75">
      <c r="A176" s="127" t="s">
        <v>1039</v>
      </c>
      <c r="B176" s="128">
        <v>11013600055</v>
      </c>
      <c r="C176" s="129">
        <v>2018</v>
      </c>
      <c r="D176" s="130">
        <v>24135</v>
      </c>
      <c r="E176" s="335">
        <v>0</v>
      </c>
      <c r="F176" s="130">
        <v>0</v>
      </c>
      <c r="G176" s="130">
        <v>0</v>
      </c>
      <c r="H176" s="130">
        <v>0</v>
      </c>
      <c r="I176" s="130">
        <v>0</v>
      </c>
      <c r="J176" s="130">
        <v>0</v>
      </c>
      <c r="K176"/>
      <c r="L176"/>
      <c r="M176"/>
      <c r="N176"/>
      <c r="O176"/>
      <c r="P176"/>
      <c r="Q176"/>
    </row>
    <row r="177" spans="1:17" s="219" customFormat="1" ht="15.75">
      <c r="A177" s="127" t="s">
        <v>1031</v>
      </c>
      <c r="B177" s="128">
        <v>11013600058</v>
      </c>
      <c r="C177" s="129">
        <v>2018</v>
      </c>
      <c r="D177" s="130">
        <v>20295</v>
      </c>
      <c r="E177" s="335">
        <v>0</v>
      </c>
      <c r="F177" s="130">
        <v>0</v>
      </c>
      <c r="G177" s="130">
        <v>0</v>
      </c>
      <c r="H177" s="130">
        <v>0</v>
      </c>
      <c r="I177" s="130">
        <v>0</v>
      </c>
      <c r="J177" s="130">
        <v>0</v>
      </c>
      <c r="K177"/>
      <c r="L177"/>
      <c r="M177"/>
      <c r="N177"/>
      <c r="O177"/>
      <c r="P177"/>
      <c r="Q177"/>
    </row>
    <row r="178" spans="1:17" s="219" customFormat="1" ht="15.75">
      <c r="A178" s="127" t="s">
        <v>1030</v>
      </c>
      <c r="B178" s="128">
        <v>11013600057</v>
      </c>
      <c r="C178" s="129">
        <v>2018</v>
      </c>
      <c r="D178" s="130">
        <v>25149</v>
      </c>
      <c r="E178" s="335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/>
      <c r="L178"/>
      <c r="M178"/>
      <c r="N178"/>
      <c r="O178"/>
      <c r="P178"/>
      <c r="Q178"/>
    </row>
    <row r="179" spans="1:17" s="219" customFormat="1" ht="15.75">
      <c r="A179" s="127" t="s">
        <v>1040</v>
      </c>
      <c r="B179" s="128">
        <v>11013600018</v>
      </c>
      <c r="C179" s="129">
        <v>2017</v>
      </c>
      <c r="D179" s="130">
        <v>3200</v>
      </c>
      <c r="E179" s="335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/>
      <c r="L179"/>
      <c r="M179"/>
      <c r="N179"/>
      <c r="O179"/>
      <c r="P179"/>
      <c r="Q179"/>
    </row>
    <row r="180" spans="1:17" s="219" customFormat="1" ht="15.75">
      <c r="A180" s="127" t="s">
        <v>1041</v>
      </c>
      <c r="B180" s="128">
        <v>11013600020</v>
      </c>
      <c r="C180" s="129">
        <v>2017</v>
      </c>
      <c r="D180" s="130">
        <v>3200</v>
      </c>
      <c r="E180" s="335">
        <v>0</v>
      </c>
      <c r="F180" s="130">
        <v>0</v>
      </c>
      <c r="G180" s="130">
        <v>0</v>
      </c>
      <c r="H180" s="130">
        <v>0</v>
      </c>
      <c r="I180" s="130">
        <v>0</v>
      </c>
      <c r="J180" s="130">
        <v>0</v>
      </c>
      <c r="K180"/>
      <c r="L180"/>
      <c r="M180"/>
      <c r="N180"/>
      <c r="O180"/>
      <c r="P180"/>
      <c r="Q180"/>
    </row>
    <row r="181" spans="1:17" s="219" customFormat="1" ht="15.75">
      <c r="A181" s="127" t="s">
        <v>1042</v>
      </c>
      <c r="B181" s="128">
        <v>11013600019</v>
      </c>
      <c r="C181" s="129">
        <v>2017</v>
      </c>
      <c r="D181" s="130">
        <v>3200</v>
      </c>
      <c r="E181" s="335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0</v>
      </c>
      <c r="K181"/>
      <c r="L181"/>
      <c r="M181"/>
      <c r="N181"/>
      <c r="O181"/>
      <c r="P181"/>
      <c r="Q181"/>
    </row>
    <row r="182" spans="1:17" s="219" customFormat="1" ht="15.75">
      <c r="A182" s="127" t="s">
        <v>1043</v>
      </c>
      <c r="B182" s="128">
        <v>11013600042</v>
      </c>
      <c r="C182" s="129">
        <v>2017</v>
      </c>
      <c r="D182" s="130">
        <v>12351</v>
      </c>
      <c r="E182" s="335">
        <v>0</v>
      </c>
      <c r="F182" s="130">
        <v>0</v>
      </c>
      <c r="G182" s="130">
        <v>0</v>
      </c>
      <c r="H182" s="130">
        <v>0</v>
      </c>
      <c r="I182" s="130">
        <v>0</v>
      </c>
      <c r="J182" s="130">
        <v>0</v>
      </c>
      <c r="K182"/>
      <c r="L182"/>
      <c r="M182"/>
      <c r="N182"/>
      <c r="O182"/>
      <c r="P182"/>
      <c r="Q182"/>
    </row>
    <row r="183" spans="1:17" s="219" customFormat="1" ht="15.75">
      <c r="A183" s="127" t="s">
        <v>1044</v>
      </c>
      <c r="B183" s="128">
        <v>11013600041</v>
      </c>
      <c r="C183" s="129">
        <v>2017</v>
      </c>
      <c r="D183" s="130">
        <v>16351</v>
      </c>
      <c r="E183" s="335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/>
      <c r="L183"/>
      <c r="M183"/>
      <c r="N183"/>
      <c r="O183"/>
      <c r="P183"/>
      <c r="Q183"/>
    </row>
    <row r="184" spans="1:17" s="219" customFormat="1" ht="15.75">
      <c r="A184" s="127" t="s">
        <v>1045</v>
      </c>
      <c r="B184" s="128">
        <v>11013600024</v>
      </c>
      <c r="C184" s="129">
        <v>2017</v>
      </c>
      <c r="D184" s="130">
        <v>5367</v>
      </c>
      <c r="E184" s="335">
        <v>0</v>
      </c>
      <c r="F184" s="130">
        <v>0</v>
      </c>
      <c r="G184" s="130">
        <v>0</v>
      </c>
      <c r="H184" s="130">
        <v>0</v>
      </c>
      <c r="I184" s="130">
        <v>0</v>
      </c>
      <c r="J184" s="130">
        <v>0</v>
      </c>
      <c r="K184"/>
      <c r="L184"/>
      <c r="M184"/>
      <c r="N184"/>
      <c r="O184"/>
      <c r="P184"/>
      <c r="Q184"/>
    </row>
    <row r="185" spans="1:17" s="219" customFormat="1" ht="15.75">
      <c r="A185" s="127" t="s">
        <v>1046</v>
      </c>
      <c r="B185" s="128">
        <v>11013600040</v>
      </c>
      <c r="C185" s="129">
        <v>2017</v>
      </c>
      <c r="D185" s="130">
        <v>9299</v>
      </c>
      <c r="E185" s="335">
        <v>0</v>
      </c>
      <c r="F185" s="130">
        <v>0</v>
      </c>
      <c r="G185" s="130">
        <v>0</v>
      </c>
      <c r="H185" s="130">
        <v>0</v>
      </c>
      <c r="I185" s="130">
        <v>0</v>
      </c>
      <c r="J185" s="130">
        <v>0</v>
      </c>
      <c r="K185"/>
      <c r="L185"/>
      <c r="M185"/>
      <c r="N185"/>
      <c r="O185"/>
      <c r="P185"/>
      <c r="Q185"/>
    </row>
    <row r="186" spans="1:17" s="219" customFormat="1" ht="15.75">
      <c r="A186" s="127" t="s">
        <v>1047</v>
      </c>
      <c r="B186" s="128">
        <v>11013600039</v>
      </c>
      <c r="C186" s="129">
        <v>2017</v>
      </c>
      <c r="D186" s="130">
        <v>7783</v>
      </c>
      <c r="E186" s="335">
        <v>0</v>
      </c>
      <c r="F186" s="130">
        <v>0</v>
      </c>
      <c r="G186" s="130">
        <v>0</v>
      </c>
      <c r="H186" s="130">
        <v>0</v>
      </c>
      <c r="I186" s="130">
        <v>0</v>
      </c>
      <c r="J186" s="130">
        <v>0</v>
      </c>
      <c r="K186"/>
      <c r="L186"/>
      <c r="M186"/>
      <c r="N186"/>
      <c r="O186"/>
      <c r="P186"/>
      <c r="Q186"/>
    </row>
    <row r="187" spans="1:17" s="219" customFormat="1" ht="15.75">
      <c r="A187" s="127" t="s">
        <v>1048</v>
      </c>
      <c r="B187" s="128">
        <v>11013600038</v>
      </c>
      <c r="C187" s="129">
        <v>2017</v>
      </c>
      <c r="D187" s="130">
        <v>4667</v>
      </c>
      <c r="E187" s="335">
        <v>0</v>
      </c>
      <c r="F187" s="130">
        <v>0</v>
      </c>
      <c r="G187" s="130">
        <v>0</v>
      </c>
      <c r="H187" s="130">
        <v>0</v>
      </c>
      <c r="I187" s="130">
        <v>0</v>
      </c>
      <c r="J187" s="130">
        <v>0</v>
      </c>
      <c r="K187"/>
      <c r="L187"/>
      <c r="M187"/>
      <c r="N187"/>
      <c r="O187"/>
      <c r="P187"/>
      <c r="Q187"/>
    </row>
    <row r="188" spans="1:17" s="219" customFormat="1" ht="15.75">
      <c r="A188" s="127" t="s">
        <v>1049</v>
      </c>
      <c r="B188" s="128">
        <v>11013600026</v>
      </c>
      <c r="C188" s="129">
        <v>2017</v>
      </c>
      <c r="D188" s="130">
        <v>7215</v>
      </c>
      <c r="E188" s="335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/>
      <c r="L188"/>
      <c r="M188"/>
      <c r="N188"/>
      <c r="O188"/>
      <c r="P188"/>
      <c r="Q188"/>
    </row>
    <row r="189" spans="1:17" s="219" customFormat="1" ht="15.75">
      <c r="A189" s="127" t="s">
        <v>1050</v>
      </c>
      <c r="B189" s="128">
        <v>11013600025</v>
      </c>
      <c r="C189" s="129">
        <v>2017</v>
      </c>
      <c r="D189" s="130">
        <v>8125</v>
      </c>
      <c r="E189" s="335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/>
      <c r="L189"/>
      <c r="M189"/>
      <c r="N189"/>
      <c r="O189"/>
      <c r="P189"/>
      <c r="Q189"/>
    </row>
    <row r="190" spans="1:17" s="219" customFormat="1" ht="15.75">
      <c r="A190" s="127" t="s">
        <v>1051</v>
      </c>
      <c r="B190" s="128">
        <v>11013600043</v>
      </c>
      <c r="C190" s="129">
        <v>2017</v>
      </c>
      <c r="D190" s="130">
        <v>61434</v>
      </c>
      <c r="E190" s="335">
        <v>56314.48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/>
      <c r="L190"/>
      <c r="M190"/>
      <c r="N190"/>
      <c r="O190"/>
      <c r="P190"/>
      <c r="Q190"/>
    </row>
    <row r="191" spans="1:17" s="219" customFormat="1" ht="15.75">
      <c r="A191" s="127" t="s">
        <v>1052</v>
      </c>
      <c r="B191" s="128">
        <v>11013600017</v>
      </c>
      <c r="C191" s="129">
        <v>2017</v>
      </c>
      <c r="D191" s="130">
        <v>5900</v>
      </c>
      <c r="E191" s="335">
        <v>0</v>
      </c>
      <c r="F191" s="130">
        <v>0</v>
      </c>
      <c r="G191" s="130">
        <v>0</v>
      </c>
      <c r="H191" s="130">
        <v>0</v>
      </c>
      <c r="I191" s="130">
        <v>0</v>
      </c>
      <c r="J191" s="130">
        <v>0</v>
      </c>
      <c r="K191"/>
      <c r="L191"/>
      <c r="M191"/>
      <c r="N191"/>
      <c r="O191"/>
      <c r="P191"/>
      <c r="Q191"/>
    </row>
    <row r="192" spans="1:17" s="219" customFormat="1" ht="15.75">
      <c r="A192" s="127" t="s">
        <v>1053</v>
      </c>
      <c r="B192" s="128">
        <v>11013600015</v>
      </c>
      <c r="C192" s="129">
        <v>2017</v>
      </c>
      <c r="D192" s="130">
        <v>3190</v>
      </c>
      <c r="E192" s="335">
        <v>0</v>
      </c>
      <c r="F192" s="130">
        <v>0</v>
      </c>
      <c r="G192" s="130">
        <v>0</v>
      </c>
      <c r="H192" s="130">
        <v>0</v>
      </c>
      <c r="I192" s="130">
        <v>0</v>
      </c>
      <c r="J192" s="130">
        <v>0</v>
      </c>
      <c r="K192"/>
      <c r="L192"/>
      <c r="M192"/>
      <c r="N192"/>
      <c r="O192"/>
      <c r="P192"/>
      <c r="Q192"/>
    </row>
    <row r="193" spans="1:17" s="219" customFormat="1" ht="15.75">
      <c r="A193" s="127" t="s">
        <v>190</v>
      </c>
      <c r="B193" s="241">
        <v>11010000001</v>
      </c>
      <c r="C193" s="241">
        <v>2015</v>
      </c>
      <c r="D193" s="170">
        <v>79400</v>
      </c>
      <c r="E193" s="339">
        <v>2205.4</v>
      </c>
      <c r="F193" s="130">
        <v>0</v>
      </c>
      <c r="G193" s="130">
        <v>0</v>
      </c>
      <c r="H193" s="130">
        <v>0</v>
      </c>
      <c r="I193" s="130">
        <v>0</v>
      </c>
      <c r="J193" s="130">
        <v>0</v>
      </c>
      <c r="K193"/>
      <c r="L193"/>
      <c r="M193"/>
      <c r="N193"/>
      <c r="O193"/>
      <c r="P193"/>
      <c r="Q193"/>
    </row>
    <row r="194" spans="1:17" s="219" customFormat="1" ht="15.75">
      <c r="A194" s="127" t="s">
        <v>190</v>
      </c>
      <c r="B194" s="241">
        <v>11013600016</v>
      </c>
      <c r="C194" s="241">
        <v>2017</v>
      </c>
      <c r="D194" s="170">
        <v>69385</v>
      </c>
      <c r="E194" s="339">
        <v>55893.48</v>
      </c>
      <c r="F194" s="130">
        <v>0</v>
      </c>
      <c r="G194" s="130">
        <v>0</v>
      </c>
      <c r="H194" s="130">
        <v>0</v>
      </c>
      <c r="I194" s="130">
        <v>0</v>
      </c>
      <c r="J194" s="130">
        <v>0</v>
      </c>
      <c r="K194"/>
      <c r="L194"/>
      <c r="M194"/>
      <c r="N194"/>
      <c r="O194"/>
      <c r="P194"/>
      <c r="Q194"/>
    </row>
    <row r="195" spans="1:17" s="219" customFormat="1" ht="15.75">
      <c r="A195" s="127" t="s">
        <v>990</v>
      </c>
      <c r="B195" s="241">
        <v>11013600012</v>
      </c>
      <c r="C195" s="241">
        <v>2015</v>
      </c>
      <c r="D195" s="170">
        <v>7200</v>
      </c>
      <c r="E195" s="339">
        <v>0</v>
      </c>
      <c r="F195" s="130">
        <v>0</v>
      </c>
      <c r="G195" s="130">
        <v>0</v>
      </c>
      <c r="H195" s="130">
        <v>0</v>
      </c>
      <c r="I195" s="130">
        <v>0</v>
      </c>
      <c r="J195" s="130">
        <v>0</v>
      </c>
      <c r="K195"/>
      <c r="L195"/>
      <c r="M195"/>
      <c r="N195"/>
      <c r="O195"/>
      <c r="P195"/>
      <c r="Q195"/>
    </row>
    <row r="196" spans="1:17" s="219" customFormat="1" ht="15.75">
      <c r="A196" s="127" t="s">
        <v>989</v>
      </c>
      <c r="B196" s="241">
        <v>11013600013</v>
      </c>
      <c r="C196" s="241">
        <v>2015</v>
      </c>
      <c r="D196" s="170">
        <v>8500</v>
      </c>
      <c r="E196" s="339">
        <v>0</v>
      </c>
      <c r="F196" s="130">
        <v>0</v>
      </c>
      <c r="G196" s="130">
        <v>0</v>
      </c>
      <c r="H196" s="130">
        <v>0</v>
      </c>
      <c r="I196" s="130">
        <v>0</v>
      </c>
      <c r="J196" s="130">
        <v>0</v>
      </c>
      <c r="K196"/>
      <c r="L196"/>
      <c r="M196"/>
      <c r="N196"/>
      <c r="O196"/>
      <c r="P196"/>
      <c r="Q196"/>
    </row>
    <row r="197" spans="1:17" s="238" customFormat="1" ht="15.75">
      <c r="A197" s="127" t="s">
        <v>986</v>
      </c>
      <c r="B197" s="241">
        <v>11013600001</v>
      </c>
      <c r="C197" s="241">
        <v>2013</v>
      </c>
      <c r="D197" s="170">
        <v>5200</v>
      </c>
      <c r="E197" s="339">
        <v>0</v>
      </c>
      <c r="F197" s="130">
        <v>0</v>
      </c>
      <c r="G197" s="130">
        <v>0</v>
      </c>
      <c r="H197" s="130">
        <v>0</v>
      </c>
      <c r="I197" s="130">
        <v>0</v>
      </c>
      <c r="J197" s="130">
        <v>0</v>
      </c>
      <c r="K197" s="100"/>
      <c r="L197" s="100"/>
      <c r="M197" s="100"/>
      <c r="N197" s="100"/>
      <c r="O197" s="100"/>
      <c r="P197" s="100"/>
      <c r="Q197" s="100"/>
    </row>
    <row r="198" spans="1:17" s="238" customFormat="1" ht="15.75">
      <c r="A198" s="127" t="s">
        <v>987</v>
      </c>
      <c r="B198" s="241">
        <v>11013600006</v>
      </c>
      <c r="C198" s="241">
        <v>2014</v>
      </c>
      <c r="D198" s="170">
        <v>5200</v>
      </c>
      <c r="E198" s="339">
        <v>0</v>
      </c>
      <c r="F198" s="130">
        <v>0</v>
      </c>
      <c r="G198" s="130"/>
      <c r="H198" s="130">
        <v>0</v>
      </c>
      <c r="I198" s="130">
        <v>0</v>
      </c>
      <c r="J198" s="130">
        <v>0</v>
      </c>
      <c r="K198" s="100"/>
      <c r="L198" s="100"/>
      <c r="M198" s="100"/>
      <c r="N198" s="100"/>
      <c r="O198" s="100"/>
      <c r="P198" s="100"/>
      <c r="Q198" s="100"/>
    </row>
    <row r="199" spans="1:17" s="238" customFormat="1" ht="15.75">
      <c r="A199" s="127" t="s">
        <v>988</v>
      </c>
      <c r="B199" s="241">
        <v>11013600004</v>
      </c>
      <c r="C199" s="241">
        <v>2014</v>
      </c>
      <c r="D199" s="170">
        <v>5200</v>
      </c>
      <c r="E199" s="339">
        <v>0</v>
      </c>
      <c r="F199" s="130">
        <v>0</v>
      </c>
      <c r="G199" s="130"/>
      <c r="H199" s="130">
        <v>0</v>
      </c>
      <c r="I199" s="130">
        <v>0</v>
      </c>
      <c r="J199" s="130">
        <v>0</v>
      </c>
      <c r="K199" s="100"/>
      <c r="L199" s="100"/>
      <c r="M199" s="100"/>
      <c r="N199" s="100"/>
      <c r="O199" s="100"/>
      <c r="P199" s="100"/>
      <c r="Q199" s="100"/>
    </row>
    <row r="200" spans="1:17" s="219" customFormat="1" ht="18">
      <c r="A200" s="139" t="s">
        <v>603</v>
      </c>
      <c r="B200" s="140"/>
      <c r="C200" s="129"/>
      <c r="D200" s="141">
        <v>688836</v>
      </c>
      <c r="E200" s="319">
        <v>157592.36</v>
      </c>
      <c r="F200" s="130"/>
      <c r="G200" s="357"/>
      <c r="H200" s="130"/>
      <c r="I200" s="130"/>
      <c r="J200" s="130"/>
      <c r="K200"/>
      <c r="L200"/>
      <c r="M200"/>
      <c r="N200"/>
      <c r="O200"/>
      <c r="P200"/>
      <c r="Q200"/>
    </row>
    <row r="201" spans="1:17" s="249" customFormat="1" ht="18.75">
      <c r="A201" s="149" t="s">
        <v>992</v>
      </c>
      <c r="B201" s="247"/>
      <c r="C201" s="246"/>
      <c r="D201" s="141">
        <v>4285181.77</v>
      </c>
      <c r="E201" s="319">
        <v>21448939.94</v>
      </c>
      <c r="F201" s="130"/>
      <c r="G201" s="357"/>
      <c r="H201" s="130"/>
      <c r="I201" s="130"/>
      <c r="J201" s="130"/>
      <c r="K201" s="248"/>
      <c r="L201" s="248"/>
      <c r="M201" s="248"/>
      <c r="N201" s="248"/>
      <c r="O201" s="248"/>
      <c r="P201" s="248"/>
      <c r="Q201" s="248"/>
    </row>
    <row r="202" spans="1:17" s="249" customFormat="1" ht="18.75">
      <c r="A202" s="149"/>
      <c r="B202" s="247"/>
      <c r="C202" s="246"/>
      <c r="D202" s="141"/>
      <c r="E202" s="319"/>
      <c r="F202" s="141"/>
      <c r="G202" s="170">
        <v>0</v>
      </c>
      <c r="H202" s="357"/>
      <c r="I202" s="357"/>
      <c r="J202" s="357"/>
      <c r="K202" s="248"/>
      <c r="L202" s="248"/>
      <c r="M202" s="248"/>
      <c r="N202" s="248"/>
      <c r="O202" s="248"/>
      <c r="P202" s="248"/>
      <c r="Q202" s="248"/>
    </row>
    <row r="203" spans="1:17" s="249" customFormat="1" ht="18.75">
      <c r="A203" s="463" t="s">
        <v>1054</v>
      </c>
      <c r="B203" s="464"/>
      <c r="C203" s="464"/>
      <c r="D203" s="464"/>
      <c r="E203" s="488"/>
      <c r="F203" s="315"/>
      <c r="G203" s="170">
        <v>0</v>
      </c>
      <c r="H203" s="357"/>
      <c r="I203" s="357"/>
      <c r="J203" s="357"/>
      <c r="K203" s="248"/>
      <c r="L203" s="248"/>
      <c r="M203" s="248"/>
      <c r="N203" s="248"/>
      <c r="O203" s="248"/>
      <c r="P203" s="248"/>
      <c r="Q203" s="248"/>
    </row>
    <row r="204" spans="1:17" s="249" customFormat="1" ht="18">
      <c r="A204" s="239" t="s">
        <v>1055</v>
      </c>
      <c r="B204" s="268">
        <v>110134201700001</v>
      </c>
      <c r="C204" s="241">
        <v>2017</v>
      </c>
      <c r="D204" s="170">
        <v>18150</v>
      </c>
      <c r="E204" s="339">
        <v>0</v>
      </c>
      <c r="F204" s="170">
        <v>0</v>
      </c>
      <c r="G204" s="170">
        <v>0</v>
      </c>
      <c r="H204" s="170">
        <v>0</v>
      </c>
      <c r="I204" s="170">
        <v>0</v>
      </c>
      <c r="J204" s="170">
        <v>0</v>
      </c>
      <c r="K204" s="248"/>
      <c r="L204" s="248"/>
      <c r="M204" s="248"/>
      <c r="N204" s="248"/>
      <c r="O204" s="248"/>
      <c r="P204" s="248"/>
      <c r="Q204" s="248"/>
    </row>
    <row r="205" spans="1:17" s="249" customFormat="1" ht="18">
      <c r="A205" s="239" t="s">
        <v>1056</v>
      </c>
      <c r="B205" s="268">
        <v>110134201600001</v>
      </c>
      <c r="C205" s="241">
        <v>2016</v>
      </c>
      <c r="D205" s="170">
        <v>11880</v>
      </c>
      <c r="E205" s="339">
        <v>0</v>
      </c>
      <c r="F205" s="170">
        <v>0</v>
      </c>
      <c r="G205" s="170">
        <v>0</v>
      </c>
      <c r="H205" s="170">
        <v>0</v>
      </c>
      <c r="I205" s="170">
        <v>0</v>
      </c>
      <c r="J205" s="170">
        <v>0</v>
      </c>
      <c r="K205" s="248"/>
      <c r="L205" s="248"/>
      <c r="M205" s="248"/>
      <c r="N205" s="248"/>
      <c r="O205" s="248"/>
      <c r="P205" s="248"/>
      <c r="Q205" s="248"/>
    </row>
    <row r="206" spans="1:17" s="249" customFormat="1" ht="18">
      <c r="A206" s="239" t="s">
        <v>1057</v>
      </c>
      <c r="B206" s="268">
        <v>110134201300001</v>
      </c>
      <c r="C206" s="241">
        <v>2013</v>
      </c>
      <c r="D206" s="170">
        <v>3200</v>
      </c>
      <c r="E206" s="339">
        <v>0</v>
      </c>
      <c r="F206" s="170">
        <v>0</v>
      </c>
      <c r="G206" s="170">
        <v>0</v>
      </c>
      <c r="H206" s="170">
        <v>0</v>
      </c>
      <c r="I206" s="170">
        <v>0</v>
      </c>
      <c r="J206" s="170">
        <v>0</v>
      </c>
      <c r="K206" s="248"/>
      <c r="L206" s="248"/>
      <c r="M206" s="248"/>
      <c r="N206" s="248"/>
      <c r="O206" s="248"/>
      <c r="P206" s="248"/>
      <c r="Q206" s="248"/>
    </row>
    <row r="207" spans="1:17" s="249" customFormat="1" ht="31.5">
      <c r="A207" s="239" t="s">
        <v>1058</v>
      </c>
      <c r="B207" s="128" t="s">
        <v>1059</v>
      </c>
      <c r="C207" s="241">
        <v>2018</v>
      </c>
      <c r="D207" s="170">
        <v>83310</v>
      </c>
      <c r="E207" s="339">
        <v>0</v>
      </c>
      <c r="F207" s="170">
        <v>0</v>
      </c>
      <c r="G207" s="170">
        <v>0</v>
      </c>
      <c r="H207" s="170">
        <v>0</v>
      </c>
      <c r="I207" s="170">
        <v>0</v>
      </c>
      <c r="J207" s="170">
        <v>0</v>
      </c>
      <c r="K207" s="248"/>
      <c r="L207" s="248"/>
      <c r="M207" s="248"/>
      <c r="N207" s="248"/>
      <c r="O207" s="248"/>
      <c r="P207" s="248"/>
      <c r="Q207" s="248"/>
    </row>
    <row r="208" spans="1:17" s="249" customFormat="1" ht="18">
      <c r="A208" s="139" t="s">
        <v>991</v>
      </c>
      <c r="B208" s="140"/>
      <c r="C208" s="129"/>
      <c r="D208" s="141">
        <v>116540</v>
      </c>
      <c r="E208" s="319">
        <v>0</v>
      </c>
      <c r="F208" s="170">
        <v>0</v>
      </c>
      <c r="G208" s="338"/>
      <c r="H208" s="170">
        <v>0</v>
      </c>
      <c r="I208" s="170">
        <v>0</v>
      </c>
      <c r="J208" s="170">
        <v>0</v>
      </c>
      <c r="K208" s="248"/>
      <c r="L208" s="248"/>
      <c r="M208" s="248"/>
      <c r="N208" s="248"/>
      <c r="O208" s="248"/>
      <c r="P208" s="248"/>
      <c r="Q208" s="248"/>
    </row>
    <row r="209" spans="1:17" s="219" customFormat="1" ht="18.75">
      <c r="A209" s="149" t="s">
        <v>1060</v>
      </c>
      <c r="B209" s="247"/>
      <c r="C209" s="246"/>
      <c r="D209" s="141">
        <v>116540</v>
      </c>
      <c r="E209" s="319">
        <v>0</v>
      </c>
      <c r="F209" s="170">
        <v>0</v>
      </c>
      <c r="G209" s="386">
        <v>30490180</v>
      </c>
      <c r="H209" s="170">
        <v>0</v>
      </c>
      <c r="I209" s="170">
        <v>0</v>
      </c>
      <c r="J209" s="170">
        <v>0</v>
      </c>
      <c r="K209"/>
      <c r="L209"/>
      <c r="M209"/>
      <c r="N209"/>
      <c r="O209"/>
      <c r="P209"/>
      <c r="Q209"/>
    </row>
    <row r="210" spans="1:17" s="219" customFormat="1" ht="18.75">
      <c r="A210" s="463" t="s">
        <v>288</v>
      </c>
      <c r="B210" s="464"/>
      <c r="C210" s="464"/>
      <c r="D210" s="464"/>
      <c r="E210" s="488"/>
      <c r="F210" s="315"/>
      <c r="G210" s="317"/>
      <c r="H210" s="338"/>
      <c r="I210" s="338"/>
      <c r="J210" s="338"/>
      <c r="K210" s="158"/>
      <c r="L210" s="158"/>
      <c r="M210" s="158"/>
      <c r="N210" s="158"/>
      <c r="O210" s="158"/>
      <c r="P210" s="158"/>
      <c r="Q210" s="158"/>
    </row>
    <row r="211" spans="1:17" s="219" customFormat="1" ht="31.5">
      <c r="A211" s="138" t="s">
        <v>68</v>
      </c>
      <c r="B211" s="140">
        <v>101021000000001</v>
      </c>
      <c r="C211" s="129">
        <v>2009</v>
      </c>
      <c r="D211" s="130" t="s">
        <v>859</v>
      </c>
      <c r="E211" s="335">
        <v>16791001.55</v>
      </c>
      <c r="F211" s="365" t="s">
        <v>1322</v>
      </c>
      <c r="G211" s="387">
        <v>30490180</v>
      </c>
      <c r="H211" s="129" t="s">
        <v>1288</v>
      </c>
      <c r="I211" s="385" t="s">
        <v>1325</v>
      </c>
      <c r="J211" s="338" t="s">
        <v>1323</v>
      </c>
      <c r="K211" s="158"/>
      <c r="L211" s="158"/>
      <c r="M211" s="158"/>
      <c r="N211" s="158"/>
      <c r="O211" s="158"/>
      <c r="P211" s="158"/>
      <c r="Q211" s="158"/>
    </row>
    <row r="212" spans="1:17" s="219" customFormat="1" ht="15.75">
      <c r="A212" s="138" t="s">
        <v>289</v>
      </c>
      <c r="B212" s="272" t="s">
        <v>1083</v>
      </c>
      <c r="C212" s="129">
        <v>1967</v>
      </c>
      <c r="D212" s="130">
        <v>442681.29</v>
      </c>
      <c r="E212" s="335">
        <v>214380.4</v>
      </c>
      <c r="F212" s="389"/>
      <c r="G212" s="356"/>
      <c r="H212" s="9" t="s">
        <v>1288</v>
      </c>
      <c r="I212" s="317"/>
      <c r="J212" s="317"/>
      <c r="K212"/>
      <c r="L212"/>
      <c r="M212"/>
      <c r="N212"/>
      <c r="O212"/>
      <c r="P212"/>
      <c r="Q212"/>
    </row>
    <row r="213" spans="1:10" s="255" customFormat="1" ht="25.5" customHeight="1">
      <c r="A213" s="414" t="s">
        <v>1246</v>
      </c>
      <c r="B213" s="406"/>
      <c r="C213" s="407"/>
      <c r="D213" s="408">
        <v>3000000</v>
      </c>
      <c r="E213" s="409">
        <v>3000000</v>
      </c>
      <c r="F213" s="395" t="s">
        <v>1332</v>
      </c>
      <c r="G213" s="256"/>
      <c r="H213" s="410" t="s">
        <v>1288</v>
      </c>
      <c r="I213" s="256" t="s">
        <v>1331</v>
      </c>
      <c r="J213" s="256" t="s">
        <v>1323</v>
      </c>
    </row>
    <row r="214" spans="1:17" s="219" customFormat="1" ht="15.75">
      <c r="A214" s="139" t="s">
        <v>599</v>
      </c>
      <c r="B214" s="234"/>
      <c r="C214" s="129"/>
      <c r="D214" s="182">
        <v>30838649.29</v>
      </c>
      <c r="E214" s="319">
        <v>17005381.95</v>
      </c>
      <c r="F214" s="141"/>
      <c r="G214" s="9">
        <v>4754247.45</v>
      </c>
      <c r="H214" s="317"/>
      <c r="I214" s="317"/>
      <c r="J214" s="317"/>
      <c r="K214"/>
      <c r="L214"/>
      <c r="M214"/>
      <c r="N214"/>
      <c r="O214"/>
      <c r="P214"/>
      <c r="Q214"/>
    </row>
    <row r="215" spans="1:17" s="238" customFormat="1" ht="15.75" customHeight="1">
      <c r="A215" s="228"/>
      <c r="B215" s="229"/>
      <c r="C215" s="230"/>
      <c r="D215" s="231"/>
      <c r="E215" s="231"/>
      <c r="F215" s="141"/>
      <c r="G215" s="317"/>
      <c r="H215" s="356"/>
      <c r="I215" s="356"/>
      <c r="J215" s="356"/>
      <c r="K215" s="100"/>
      <c r="L215" s="100"/>
      <c r="M215" s="100"/>
      <c r="N215" s="100"/>
      <c r="O215" s="100"/>
      <c r="P215" s="100"/>
      <c r="Q215" s="100"/>
    </row>
    <row r="216" spans="1:17" s="244" customFormat="1" ht="27" customHeight="1">
      <c r="A216" s="239" t="s">
        <v>977</v>
      </c>
      <c r="B216" s="240"/>
      <c r="C216" s="241"/>
      <c r="D216" s="242">
        <v>4754247.45</v>
      </c>
      <c r="E216" s="340">
        <v>4754247.45</v>
      </c>
      <c r="F216" s="364" t="s">
        <v>1282</v>
      </c>
      <c r="G216" s="338"/>
      <c r="H216" s="371" t="s">
        <v>1290</v>
      </c>
      <c r="I216" s="9" t="s">
        <v>1283</v>
      </c>
      <c r="J216" s="384" t="s">
        <v>1324</v>
      </c>
      <c r="K216" s="243"/>
      <c r="L216" s="243"/>
      <c r="M216" s="243"/>
      <c r="N216" s="243"/>
      <c r="O216" s="243"/>
      <c r="P216" s="243"/>
      <c r="Q216" s="243"/>
    </row>
    <row r="217" spans="1:17" s="219" customFormat="1" ht="15.75">
      <c r="A217" s="235" t="s">
        <v>975</v>
      </c>
      <c r="B217" s="236"/>
      <c r="C217" s="227"/>
      <c r="D217" s="237">
        <v>4754247.45</v>
      </c>
      <c r="E217" s="341">
        <v>4754247.45</v>
      </c>
      <c r="F217" s="358"/>
      <c r="G217" s="256"/>
      <c r="H217" s="317"/>
      <c r="I217" s="317"/>
      <c r="J217" s="317"/>
      <c r="K217"/>
      <c r="L217"/>
      <c r="M217"/>
      <c r="N217"/>
      <c r="O217"/>
      <c r="P217"/>
      <c r="Q217"/>
    </row>
    <row r="218" spans="1:17" s="219" customFormat="1" ht="15.75">
      <c r="A218" s="466" t="s">
        <v>16</v>
      </c>
      <c r="B218" s="467"/>
      <c r="C218" s="467"/>
      <c r="D218" s="467"/>
      <c r="E218" s="482"/>
      <c r="F218" s="144"/>
      <c r="G218" s="317"/>
      <c r="H218" s="338"/>
      <c r="I218" s="338"/>
      <c r="J218" s="338"/>
      <c r="K218" s="158"/>
      <c r="L218" s="158"/>
      <c r="M218" s="158"/>
      <c r="N218" s="158"/>
      <c r="O218" s="158"/>
      <c r="P218" s="158"/>
      <c r="Q218" s="158"/>
    </row>
    <row r="219" spans="1:17" s="219" customFormat="1" ht="31.5">
      <c r="A219" s="138" t="s">
        <v>69</v>
      </c>
      <c r="B219" s="272" t="s">
        <v>1082</v>
      </c>
      <c r="C219" s="129">
        <v>1967</v>
      </c>
      <c r="D219" s="130">
        <v>84598</v>
      </c>
      <c r="E219" s="335">
        <v>10555.26</v>
      </c>
      <c r="F219" s="365" t="s">
        <v>1284</v>
      </c>
      <c r="G219" s="369">
        <v>1</v>
      </c>
      <c r="H219" s="375" t="s">
        <v>1294</v>
      </c>
      <c r="I219" s="369" t="s">
        <v>1327</v>
      </c>
      <c r="J219" s="317" t="s">
        <v>1326</v>
      </c>
      <c r="K219"/>
      <c r="L219"/>
      <c r="M219"/>
      <c r="N219"/>
      <c r="O219"/>
      <c r="P219"/>
      <c r="Q219"/>
    </row>
    <row r="220" spans="1:17" s="219" customFormat="1" ht="15.75">
      <c r="A220" s="138" t="s">
        <v>1062</v>
      </c>
      <c r="B220" s="140">
        <v>400000201600001</v>
      </c>
      <c r="C220" s="129">
        <v>2016</v>
      </c>
      <c r="D220" s="130">
        <v>85226</v>
      </c>
      <c r="E220" s="335">
        <v>0</v>
      </c>
      <c r="F220" s="389"/>
      <c r="G220" s="317"/>
      <c r="H220" s="369" t="s">
        <v>1293</v>
      </c>
      <c r="I220" s="317"/>
      <c r="J220" s="317">
        <v>0</v>
      </c>
      <c r="K220"/>
      <c r="L220"/>
      <c r="M220"/>
      <c r="N220"/>
      <c r="O220"/>
      <c r="P220"/>
      <c r="Q220"/>
    </row>
    <row r="221" spans="1:17" s="219" customFormat="1" ht="15.75">
      <c r="A221" s="138" t="s">
        <v>1063</v>
      </c>
      <c r="B221" s="140">
        <v>410113201600001</v>
      </c>
      <c r="C221" s="129">
        <v>2016</v>
      </c>
      <c r="D221" s="130">
        <v>72274</v>
      </c>
      <c r="E221" s="335">
        <v>0</v>
      </c>
      <c r="F221" s="389"/>
      <c r="G221" s="317"/>
      <c r="H221" s="369" t="s">
        <v>1293</v>
      </c>
      <c r="I221" s="317"/>
      <c r="J221" s="317">
        <v>0</v>
      </c>
      <c r="K221"/>
      <c r="L221"/>
      <c r="M221"/>
      <c r="N221"/>
      <c r="O221"/>
      <c r="P221"/>
      <c r="Q221"/>
    </row>
    <row r="222" spans="1:17" s="219" customFormat="1" ht="15.75">
      <c r="A222" s="139" t="s">
        <v>1061</v>
      </c>
      <c r="B222" s="140"/>
      <c r="C222" s="129"/>
      <c r="D222" s="141">
        <v>242098</v>
      </c>
      <c r="E222" s="319">
        <v>10555.26</v>
      </c>
      <c r="F222" s="141"/>
      <c r="G222" s="130">
        <v>0</v>
      </c>
      <c r="H222" s="317"/>
      <c r="I222" s="317"/>
      <c r="J222" s="317"/>
      <c r="K222"/>
      <c r="L222"/>
      <c r="M222"/>
      <c r="N222"/>
      <c r="O222"/>
      <c r="P222"/>
      <c r="Q222"/>
    </row>
    <row r="223" spans="1:17" s="219" customFormat="1" ht="34.5" customHeight="1">
      <c r="A223" s="466" t="s">
        <v>0</v>
      </c>
      <c r="B223" s="467"/>
      <c r="C223" s="467"/>
      <c r="D223" s="467"/>
      <c r="E223" s="482"/>
      <c r="F223" s="144"/>
      <c r="G223" s="130">
        <v>0</v>
      </c>
      <c r="H223" s="317"/>
      <c r="I223" s="317"/>
      <c r="J223" s="317"/>
      <c r="K223"/>
      <c r="L223"/>
      <c r="M223"/>
      <c r="N223"/>
      <c r="O223"/>
      <c r="P223"/>
      <c r="Q223"/>
    </row>
    <row r="224" spans="1:17" s="219" customFormat="1" ht="15.75">
      <c r="A224" s="127" t="s">
        <v>694</v>
      </c>
      <c r="B224" s="269">
        <v>410124201300002</v>
      </c>
      <c r="C224" s="129">
        <v>2013</v>
      </c>
      <c r="D224" s="130">
        <v>4700</v>
      </c>
      <c r="E224" s="335">
        <v>0</v>
      </c>
      <c r="F224" s="130">
        <v>0</v>
      </c>
      <c r="G224" s="130">
        <v>0</v>
      </c>
      <c r="H224" s="130">
        <v>0</v>
      </c>
      <c r="I224" s="130">
        <v>0</v>
      </c>
      <c r="J224" s="130">
        <v>0</v>
      </c>
      <c r="K224" s="158"/>
      <c r="L224" s="158"/>
      <c r="M224" s="158"/>
      <c r="N224" s="158"/>
      <c r="O224" s="158"/>
      <c r="P224" s="158"/>
      <c r="Q224" s="158"/>
    </row>
    <row r="225" spans="1:17" s="219" customFormat="1" ht="31.5">
      <c r="A225" s="127" t="s">
        <v>1064</v>
      </c>
      <c r="B225" s="271" t="s">
        <v>1065</v>
      </c>
      <c r="C225" s="129">
        <v>2009</v>
      </c>
      <c r="D225" s="130">
        <v>17600</v>
      </c>
      <c r="E225" s="335">
        <v>0</v>
      </c>
      <c r="F225" s="130">
        <v>0</v>
      </c>
      <c r="G225" s="130">
        <v>0</v>
      </c>
      <c r="H225" s="130">
        <v>0</v>
      </c>
      <c r="I225" s="130">
        <v>0</v>
      </c>
      <c r="J225" s="130">
        <v>0</v>
      </c>
      <c r="K225" s="158"/>
      <c r="L225" s="158"/>
      <c r="M225" s="158"/>
      <c r="N225" s="158"/>
      <c r="O225" s="158"/>
      <c r="P225" s="158"/>
      <c r="Q225" s="158"/>
    </row>
    <row r="226" spans="1:17" s="219" customFormat="1" ht="15.75">
      <c r="A226" s="127" t="s">
        <v>172</v>
      </c>
      <c r="B226" s="272" t="s">
        <v>1084</v>
      </c>
      <c r="C226" s="129">
        <v>2009</v>
      </c>
      <c r="D226" s="130">
        <v>4452</v>
      </c>
      <c r="E226" s="335">
        <v>0</v>
      </c>
      <c r="F226" s="130">
        <v>0</v>
      </c>
      <c r="G226" s="130">
        <v>0</v>
      </c>
      <c r="H226" s="130">
        <v>0</v>
      </c>
      <c r="I226" s="130">
        <v>0</v>
      </c>
      <c r="J226" s="130">
        <v>0</v>
      </c>
      <c r="K226" s="158"/>
      <c r="L226" s="158"/>
      <c r="M226" s="158"/>
      <c r="N226" s="158"/>
      <c r="O226" s="158"/>
      <c r="P226" s="158"/>
      <c r="Q226" s="158"/>
    </row>
    <row r="227" spans="1:17" s="219" customFormat="1" ht="15.75">
      <c r="A227" s="127" t="s">
        <v>154</v>
      </c>
      <c r="B227" s="151" t="s">
        <v>1071</v>
      </c>
      <c r="C227" s="129">
        <v>2009</v>
      </c>
      <c r="D227" s="130">
        <v>14892</v>
      </c>
      <c r="E227" s="335">
        <v>0</v>
      </c>
      <c r="F227" s="130">
        <v>0</v>
      </c>
      <c r="G227" s="130">
        <v>0</v>
      </c>
      <c r="H227" s="130">
        <v>0</v>
      </c>
      <c r="I227" s="130">
        <v>0</v>
      </c>
      <c r="J227" s="130">
        <v>0</v>
      </c>
      <c r="K227" s="158"/>
      <c r="L227" s="158"/>
      <c r="M227" s="158"/>
      <c r="N227" s="158"/>
      <c r="O227" s="158"/>
      <c r="P227" s="158"/>
      <c r="Q227" s="158"/>
    </row>
    <row r="228" spans="1:17" s="219" customFormat="1" ht="15.75">
      <c r="A228" s="127" t="s">
        <v>245</v>
      </c>
      <c r="B228" s="273" t="s">
        <v>1085</v>
      </c>
      <c r="C228" s="129">
        <v>2009</v>
      </c>
      <c r="D228" s="130">
        <v>7695</v>
      </c>
      <c r="E228" s="335">
        <v>0</v>
      </c>
      <c r="F228" s="130">
        <v>0</v>
      </c>
      <c r="G228" s="130">
        <v>0</v>
      </c>
      <c r="H228" s="130">
        <v>0</v>
      </c>
      <c r="I228" s="130">
        <v>0</v>
      </c>
      <c r="J228" s="130">
        <v>0</v>
      </c>
      <c r="K228" s="158"/>
      <c r="L228" s="158"/>
      <c r="M228" s="158"/>
      <c r="N228" s="158"/>
      <c r="O228" s="158"/>
      <c r="P228" s="158"/>
      <c r="Q228" s="158"/>
    </row>
    <row r="229" spans="1:17" s="219" customFormat="1" ht="15.75">
      <c r="A229" s="127" t="s">
        <v>1066</v>
      </c>
      <c r="B229" s="271" t="s">
        <v>1086</v>
      </c>
      <c r="C229" s="129">
        <v>2009</v>
      </c>
      <c r="D229" s="130">
        <v>16690</v>
      </c>
      <c r="E229" s="335">
        <v>0</v>
      </c>
      <c r="F229" s="130">
        <v>0</v>
      </c>
      <c r="G229" s="130">
        <v>0</v>
      </c>
      <c r="H229" s="130">
        <v>0</v>
      </c>
      <c r="I229" s="130">
        <v>0</v>
      </c>
      <c r="J229" s="130">
        <v>0</v>
      </c>
      <c r="K229" s="158"/>
      <c r="L229" s="158"/>
      <c r="M229" s="158"/>
      <c r="N229" s="158"/>
      <c r="O229" s="158"/>
      <c r="P229" s="158"/>
      <c r="Q229" s="158"/>
    </row>
    <row r="230" spans="1:17" s="219" customFormat="1" ht="15.75">
      <c r="A230" s="127" t="s">
        <v>1067</v>
      </c>
      <c r="B230" s="271">
        <v>21010403</v>
      </c>
      <c r="C230" s="129">
        <v>2009</v>
      </c>
      <c r="D230" s="130">
        <v>8109</v>
      </c>
      <c r="E230" s="335">
        <v>0</v>
      </c>
      <c r="F230" s="130">
        <v>0</v>
      </c>
      <c r="G230" s="130">
        <v>0</v>
      </c>
      <c r="H230" s="130">
        <v>0</v>
      </c>
      <c r="I230" s="130">
        <v>0</v>
      </c>
      <c r="J230" s="130">
        <v>0</v>
      </c>
      <c r="K230" s="158"/>
      <c r="L230" s="158"/>
      <c r="M230" s="158"/>
      <c r="N230" s="158"/>
      <c r="O230" s="158"/>
      <c r="P230" s="158"/>
      <c r="Q230" s="158"/>
    </row>
    <row r="231" spans="1:17" s="219" customFormat="1" ht="15.75">
      <c r="A231" s="127" t="s">
        <v>1068</v>
      </c>
      <c r="B231" s="273" t="s">
        <v>201</v>
      </c>
      <c r="C231" s="129">
        <v>2009</v>
      </c>
      <c r="D231" s="130">
        <v>4222</v>
      </c>
      <c r="E231" s="335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58"/>
      <c r="L231" s="158"/>
      <c r="M231" s="158"/>
      <c r="N231" s="158"/>
      <c r="O231" s="158"/>
      <c r="P231" s="158"/>
      <c r="Q231" s="158"/>
    </row>
    <row r="232" spans="1:17" s="219" customFormat="1" ht="15.75">
      <c r="A232" s="127" t="s">
        <v>1069</v>
      </c>
      <c r="B232" s="273" t="s">
        <v>220</v>
      </c>
      <c r="C232" s="129">
        <v>2009</v>
      </c>
      <c r="D232" s="130">
        <v>9630</v>
      </c>
      <c r="E232" s="335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58"/>
      <c r="L232" s="158"/>
      <c r="M232" s="158"/>
      <c r="N232" s="158"/>
      <c r="O232" s="158"/>
      <c r="P232" s="158"/>
      <c r="Q232" s="158"/>
    </row>
    <row r="233" spans="1:17" s="219" customFormat="1" ht="15.75">
      <c r="A233" s="127" t="s">
        <v>82</v>
      </c>
      <c r="B233" s="273" t="s">
        <v>216</v>
      </c>
      <c r="C233" s="129">
        <v>2009</v>
      </c>
      <c r="D233" s="130">
        <v>8798</v>
      </c>
      <c r="E233" s="335">
        <v>0</v>
      </c>
      <c r="F233" s="130">
        <v>0</v>
      </c>
      <c r="G233" s="130">
        <v>0</v>
      </c>
      <c r="H233" s="130">
        <v>0</v>
      </c>
      <c r="I233" s="130">
        <v>0</v>
      </c>
      <c r="J233" s="130">
        <v>0</v>
      </c>
      <c r="K233" s="158"/>
      <c r="L233" s="158"/>
      <c r="M233" s="158"/>
      <c r="N233" s="158"/>
      <c r="O233" s="158"/>
      <c r="P233" s="158"/>
      <c r="Q233" s="158"/>
    </row>
    <row r="234" spans="1:17" s="219" customFormat="1" ht="15.75">
      <c r="A234" s="127" t="s">
        <v>1070</v>
      </c>
      <c r="B234" s="273" t="s">
        <v>215</v>
      </c>
      <c r="C234" s="129">
        <v>2009</v>
      </c>
      <c r="D234" s="130">
        <v>11964</v>
      </c>
      <c r="E234" s="335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58"/>
      <c r="L234" s="158"/>
      <c r="M234" s="158"/>
      <c r="N234" s="158"/>
      <c r="O234" s="158"/>
      <c r="P234" s="158"/>
      <c r="Q234" s="158"/>
    </row>
    <row r="235" spans="1:17" s="219" customFormat="1" ht="15.75">
      <c r="A235" s="127" t="s">
        <v>80</v>
      </c>
      <c r="B235" s="273" t="s">
        <v>214</v>
      </c>
      <c r="C235" s="129">
        <v>2009</v>
      </c>
      <c r="D235" s="130">
        <v>13158</v>
      </c>
      <c r="E235" s="335">
        <v>0</v>
      </c>
      <c r="F235" s="130">
        <v>0</v>
      </c>
      <c r="G235" s="130">
        <v>0</v>
      </c>
      <c r="H235" s="130">
        <v>0</v>
      </c>
      <c r="I235" s="130">
        <v>0</v>
      </c>
      <c r="J235" s="130">
        <v>0</v>
      </c>
      <c r="K235" s="158"/>
      <c r="L235" s="158"/>
      <c r="M235" s="158"/>
      <c r="N235" s="158"/>
      <c r="O235" s="158"/>
      <c r="P235" s="158"/>
      <c r="Q235" s="158"/>
    </row>
    <row r="236" spans="1:17" s="219" customFormat="1" ht="15.75">
      <c r="A236" s="127" t="s">
        <v>86</v>
      </c>
      <c r="B236" s="273" t="s">
        <v>1087</v>
      </c>
      <c r="C236" s="129">
        <v>2009</v>
      </c>
      <c r="D236" s="130">
        <v>10640</v>
      </c>
      <c r="E236" s="335">
        <v>0</v>
      </c>
      <c r="F236" s="130">
        <v>0</v>
      </c>
      <c r="G236" s="130">
        <v>0</v>
      </c>
      <c r="H236" s="130">
        <v>0</v>
      </c>
      <c r="I236" s="130">
        <v>0</v>
      </c>
      <c r="J236" s="130">
        <v>0</v>
      </c>
      <c r="K236" s="158"/>
      <c r="L236" s="158"/>
      <c r="M236" s="158"/>
      <c r="N236" s="158"/>
      <c r="O236" s="158"/>
      <c r="P236" s="158"/>
      <c r="Q236" s="158"/>
    </row>
    <row r="237" spans="1:17" s="219" customFormat="1" ht="15.75">
      <c r="A237" s="127" t="s">
        <v>86</v>
      </c>
      <c r="B237" s="273" t="s">
        <v>221</v>
      </c>
      <c r="C237" s="129">
        <v>2009</v>
      </c>
      <c r="D237" s="130">
        <v>10165</v>
      </c>
      <c r="E237" s="335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58"/>
      <c r="L237" s="158"/>
      <c r="M237" s="158"/>
      <c r="N237" s="158"/>
      <c r="O237" s="158"/>
      <c r="P237" s="158"/>
      <c r="Q237" s="158"/>
    </row>
    <row r="238" spans="1:17" s="219" customFormat="1" ht="15.75">
      <c r="A238" s="127" t="s">
        <v>1090</v>
      </c>
      <c r="B238" s="273" t="s">
        <v>1092</v>
      </c>
      <c r="C238" s="129">
        <v>2014</v>
      </c>
      <c r="D238" s="130">
        <v>20300</v>
      </c>
      <c r="E238" s="335">
        <v>0</v>
      </c>
      <c r="F238" s="130">
        <v>0</v>
      </c>
      <c r="G238" s="130">
        <v>0</v>
      </c>
      <c r="H238" s="130">
        <v>0</v>
      </c>
      <c r="I238" s="130">
        <v>0</v>
      </c>
      <c r="J238" s="130">
        <v>0</v>
      </c>
      <c r="K238" s="158"/>
      <c r="L238" s="158"/>
      <c r="M238" s="158"/>
      <c r="N238" s="158"/>
      <c r="O238" s="158"/>
      <c r="P238" s="158"/>
      <c r="Q238" s="158"/>
    </row>
    <row r="239" spans="1:17" s="219" customFormat="1" ht="15.75">
      <c r="A239" s="127" t="s">
        <v>1090</v>
      </c>
      <c r="B239" s="273" t="s">
        <v>1091</v>
      </c>
      <c r="C239" s="129">
        <v>2014</v>
      </c>
      <c r="D239" s="130">
        <v>20300</v>
      </c>
      <c r="E239" s="335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58"/>
      <c r="L239" s="158"/>
      <c r="M239" s="158"/>
      <c r="N239" s="158"/>
      <c r="O239" s="158"/>
      <c r="P239" s="158"/>
      <c r="Q239" s="158"/>
    </row>
    <row r="240" spans="1:17" s="219" customFormat="1" ht="15.75">
      <c r="A240" s="127" t="s">
        <v>1088</v>
      </c>
      <c r="B240" s="273" t="s">
        <v>1089</v>
      </c>
      <c r="C240" s="129">
        <v>2012</v>
      </c>
      <c r="D240" s="130">
        <v>24800</v>
      </c>
      <c r="E240" s="335">
        <v>0</v>
      </c>
      <c r="F240" s="130">
        <v>0</v>
      </c>
      <c r="G240" s="130">
        <v>0</v>
      </c>
      <c r="H240" s="130">
        <v>0</v>
      </c>
      <c r="I240" s="130">
        <v>0</v>
      </c>
      <c r="J240" s="130">
        <v>0</v>
      </c>
      <c r="K240" s="158"/>
      <c r="L240" s="158"/>
      <c r="M240" s="158"/>
      <c r="N240" s="158"/>
      <c r="O240" s="158"/>
      <c r="P240" s="158"/>
      <c r="Q240" s="158"/>
    </row>
    <row r="241" spans="1:17" s="219" customFormat="1" ht="15.75">
      <c r="A241" s="127" t="s">
        <v>708</v>
      </c>
      <c r="B241" s="273" t="s">
        <v>1093</v>
      </c>
      <c r="C241" s="129">
        <v>2014</v>
      </c>
      <c r="D241" s="130">
        <v>9000</v>
      </c>
      <c r="E241" s="335">
        <v>0</v>
      </c>
      <c r="F241" s="130">
        <v>0</v>
      </c>
      <c r="G241" s="130">
        <v>0</v>
      </c>
      <c r="H241" s="130">
        <v>0</v>
      </c>
      <c r="I241" s="130">
        <v>0</v>
      </c>
      <c r="J241" s="130">
        <v>0</v>
      </c>
      <c r="K241" s="158"/>
      <c r="L241" s="158"/>
      <c r="M241" s="158"/>
      <c r="N241" s="158"/>
      <c r="O241" s="158"/>
      <c r="P241" s="158"/>
      <c r="Q241" s="158"/>
    </row>
    <row r="242" spans="1:17" s="219" customFormat="1" ht="15.75">
      <c r="A242" s="127" t="s">
        <v>709</v>
      </c>
      <c r="B242" s="273" t="s">
        <v>1094</v>
      </c>
      <c r="C242" s="129">
        <v>2014</v>
      </c>
      <c r="D242" s="130">
        <v>19000</v>
      </c>
      <c r="E242" s="335">
        <v>0</v>
      </c>
      <c r="F242" s="130">
        <v>0</v>
      </c>
      <c r="G242" s="130">
        <v>0</v>
      </c>
      <c r="H242" s="130">
        <v>0</v>
      </c>
      <c r="I242" s="130">
        <v>0</v>
      </c>
      <c r="J242" s="130">
        <v>0</v>
      </c>
      <c r="K242" s="158"/>
      <c r="L242" s="158"/>
      <c r="M242" s="158"/>
      <c r="N242" s="158"/>
      <c r="O242" s="158"/>
      <c r="P242" s="158"/>
      <c r="Q242" s="158"/>
    </row>
    <row r="243" spans="1:17" s="219" customFormat="1" ht="15.75">
      <c r="A243" s="127" t="s">
        <v>710</v>
      </c>
      <c r="B243" s="273" t="s">
        <v>1095</v>
      </c>
      <c r="C243" s="129">
        <v>2014</v>
      </c>
      <c r="D243" s="130">
        <v>11100</v>
      </c>
      <c r="E243" s="335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58"/>
      <c r="L243" s="158"/>
      <c r="M243" s="158"/>
      <c r="N243" s="158"/>
      <c r="O243" s="158"/>
      <c r="P243" s="158"/>
      <c r="Q243" s="158"/>
    </row>
    <row r="244" spans="1:17" s="219" customFormat="1" ht="15.75">
      <c r="A244" s="127" t="s">
        <v>1090</v>
      </c>
      <c r="B244" s="273" t="s">
        <v>1096</v>
      </c>
      <c r="C244" s="129">
        <v>2014</v>
      </c>
      <c r="D244" s="130">
        <v>20300</v>
      </c>
      <c r="E244" s="335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58"/>
      <c r="L244" s="158"/>
      <c r="M244" s="158"/>
      <c r="N244" s="158"/>
      <c r="O244" s="158"/>
      <c r="P244" s="158"/>
      <c r="Q244" s="158"/>
    </row>
    <row r="245" spans="1:17" s="219" customFormat="1" ht="31.5">
      <c r="A245" s="127" t="s">
        <v>1097</v>
      </c>
      <c r="B245" s="273" t="s">
        <v>1098</v>
      </c>
      <c r="C245" s="129">
        <v>2011</v>
      </c>
      <c r="D245" s="130">
        <v>37120</v>
      </c>
      <c r="E245" s="335">
        <v>0</v>
      </c>
      <c r="F245" s="130">
        <v>0</v>
      </c>
      <c r="G245" s="130">
        <v>0</v>
      </c>
      <c r="H245" s="130">
        <v>0</v>
      </c>
      <c r="I245" s="130">
        <v>0</v>
      </c>
      <c r="J245" s="130">
        <v>0</v>
      </c>
      <c r="K245" s="158"/>
      <c r="L245" s="158"/>
      <c r="M245" s="158"/>
      <c r="N245" s="158"/>
      <c r="O245" s="158"/>
      <c r="P245" s="158"/>
      <c r="Q245" s="158"/>
    </row>
    <row r="246" spans="1:17" s="219" customFormat="1" ht="47.25">
      <c r="A246" s="127" t="s">
        <v>1099</v>
      </c>
      <c r="B246" s="273" t="s">
        <v>1100</v>
      </c>
      <c r="C246" s="129">
        <v>2011</v>
      </c>
      <c r="D246" s="130">
        <v>17700</v>
      </c>
      <c r="E246" s="335">
        <v>0</v>
      </c>
      <c r="F246" s="130">
        <v>0</v>
      </c>
      <c r="G246" s="130">
        <v>0</v>
      </c>
      <c r="H246" s="130">
        <v>0</v>
      </c>
      <c r="I246" s="130">
        <v>0</v>
      </c>
      <c r="J246" s="130">
        <v>0</v>
      </c>
      <c r="K246" s="158"/>
      <c r="L246" s="158"/>
      <c r="M246" s="158"/>
      <c r="N246" s="158"/>
      <c r="O246" s="158"/>
      <c r="P246" s="158"/>
      <c r="Q246" s="158"/>
    </row>
    <row r="247" spans="1:17" s="219" customFormat="1" ht="15.75">
      <c r="A247" s="127" t="s">
        <v>1101</v>
      </c>
      <c r="B247" s="273" t="s">
        <v>1102</v>
      </c>
      <c r="C247" s="129">
        <v>2011</v>
      </c>
      <c r="D247" s="130">
        <v>7900</v>
      </c>
      <c r="E247" s="335">
        <v>0</v>
      </c>
      <c r="F247" s="130">
        <v>0</v>
      </c>
      <c r="G247" s="130">
        <v>0</v>
      </c>
      <c r="H247" s="130">
        <v>0</v>
      </c>
      <c r="I247" s="130">
        <v>0</v>
      </c>
      <c r="J247" s="130">
        <v>0</v>
      </c>
      <c r="K247" s="158"/>
      <c r="L247" s="158"/>
      <c r="M247" s="158"/>
      <c r="N247" s="158"/>
      <c r="O247" s="158"/>
      <c r="P247" s="158"/>
      <c r="Q247" s="158"/>
    </row>
    <row r="248" spans="1:17" s="219" customFormat="1" ht="15.75">
      <c r="A248" s="127" t="s">
        <v>1103</v>
      </c>
      <c r="B248" s="273" t="s">
        <v>1104</v>
      </c>
      <c r="C248" s="129">
        <v>2012</v>
      </c>
      <c r="D248" s="130">
        <v>6816</v>
      </c>
      <c r="E248" s="335">
        <v>0</v>
      </c>
      <c r="F248" s="130">
        <v>0</v>
      </c>
      <c r="G248" s="130">
        <v>0</v>
      </c>
      <c r="H248" s="130">
        <v>0</v>
      </c>
      <c r="I248" s="130">
        <v>0</v>
      </c>
      <c r="J248" s="130">
        <v>0</v>
      </c>
      <c r="K248" s="158"/>
      <c r="L248" s="158"/>
      <c r="M248" s="158"/>
      <c r="N248" s="158"/>
      <c r="O248" s="158"/>
      <c r="P248" s="158"/>
      <c r="Q248" s="158"/>
    </row>
    <row r="249" spans="1:17" s="219" customFormat="1" ht="31.5">
      <c r="A249" s="127" t="s">
        <v>1105</v>
      </c>
      <c r="B249" s="273" t="s">
        <v>1106</v>
      </c>
      <c r="C249" s="129">
        <v>2011</v>
      </c>
      <c r="D249" s="130">
        <v>119400</v>
      </c>
      <c r="E249" s="335">
        <v>39800</v>
      </c>
      <c r="F249" s="130">
        <v>0</v>
      </c>
      <c r="G249" s="130">
        <v>0</v>
      </c>
      <c r="H249" s="130">
        <v>0</v>
      </c>
      <c r="I249" s="130">
        <v>0</v>
      </c>
      <c r="J249" s="130">
        <v>0</v>
      </c>
      <c r="K249" s="158"/>
      <c r="L249" s="158"/>
      <c r="M249" s="158"/>
      <c r="N249" s="158"/>
      <c r="O249" s="158"/>
      <c r="P249" s="158"/>
      <c r="Q249" s="158"/>
    </row>
    <row r="250" spans="1:17" s="219" customFormat="1" ht="15.75">
      <c r="A250" s="127" t="s">
        <v>1107</v>
      </c>
      <c r="B250" s="273" t="s">
        <v>1108</v>
      </c>
      <c r="C250" s="129">
        <v>2016</v>
      </c>
      <c r="D250" s="130">
        <v>2950</v>
      </c>
      <c r="E250" s="335">
        <v>0</v>
      </c>
      <c r="F250" s="130">
        <v>0</v>
      </c>
      <c r="G250" s="130">
        <v>0</v>
      </c>
      <c r="H250" s="130">
        <v>0</v>
      </c>
      <c r="I250" s="130">
        <v>0</v>
      </c>
      <c r="J250" s="130">
        <v>0</v>
      </c>
      <c r="K250" s="158"/>
      <c r="L250" s="158"/>
      <c r="M250" s="158"/>
      <c r="N250" s="158"/>
      <c r="O250" s="158"/>
      <c r="P250" s="158"/>
      <c r="Q250" s="158"/>
    </row>
    <row r="251" spans="1:17" s="219" customFormat="1" ht="15.75">
      <c r="A251" s="127" t="s">
        <v>159</v>
      </c>
      <c r="B251" s="140">
        <v>11010409</v>
      </c>
      <c r="C251" s="129">
        <v>2006</v>
      </c>
      <c r="D251" s="130">
        <v>8209</v>
      </c>
      <c r="E251" s="335">
        <v>0</v>
      </c>
      <c r="F251" s="130">
        <v>0</v>
      </c>
      <c r="G251" s="130">
        <v>0</v>
      </c>
      <c r="H251" s="130">
        <v>0</v>
      </c>
      <c r="I251" s="130">
        <v>0</v>
      </c>
      <c r="J251" s="130">
        <v>0</v>
      </c>
      <c r="K251" s="158"/>
      <c r="L251" s="158"/>
      <c r="M251" s="158"/>
      <c r="N251" s="158"/>
      <c r="O251" s="158"/>
      <c r="P251" s="158"/>
      <c r="Q251" s="158"/>
    </row>
    <row r="252" spans="1:17" s="219" customFormat="1" ht="15.75">
      <c r="A252" s="127" t="s">
        <v>159</v>
      </c>
      <c r="B252" s="140">
        <v>11010408</v>
      </c>
      <c r="C252" s="129">
        <v>2006</v>
      </c>
      <c r="D252" s="130">
        <v>8209</v>
      </c>
      <c r="E252" s="335">
        <v>0</v>
      </c>
      <c r="F252" s="130">
        <v>0</v>
      </c>
      <c r="G252" s="130">
        <v>0</v>
      </c>
      <c r="H252" s="130">
        <v>0</v>
      </c>
      <c r="I252" s="130">
        <v>0</v>
      </c>
      <c r="J252" s="130">
        <v>0</v>
      </c>
      <c r="K252" s="158"/>
      <c r="L252" s="158"/>
      <c r="M252" s="158"/>
      <c r="N252" s="158"/>
      <c r="O252" s="158"/>
      <c r="P252" s="158"/>
      <c r="Q252" s="158"/>
    </row>
    <row r="253" spans="1:17" s="219" customFormat="1" ht="15.75">
      <c r="A253" s="127" t="s">
        <v>76</v>
      </c>
      <c r="B253" s="272" t="s">
        <v>210</v>
      </c>
      <c r="C253" s="129">
        <v>1997</v>
      </c>
      <c r="D253" s="130">
        <v>24184</v>
      </c>
      <c r="E253" s="335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58"/>
      <c r="L253" s="158"/>
      <c r="M253" s="158"/>
      <c r="N253" s="158"/>
      <c r="O253" s="158"/>
      <c r="P253" s="158"/>
      <c r="Q253" s="158"/>
    </row>
    <row r="254" spans="1:17" s="219" customFormat="1" ht="15.75">
      <c r="A254" s="127" t="s">
        <v>71</v>
      </c>
      <c r="B254" s="151" t="s">
        <v>203</v>
      </c>
      <c r="C254" s="129">
        <v>1996</v>
      </c>
      <c r="D254" s="130">
        <v>8984</v>
      </c>
      <c r="E254" s="335">
        <v>0</v>
      </c>
      <c r="F254" s="130">
        <v>0</v>
      </c>
      <c r="G254" s="130">
        <v>0</v>
      </c>
      <c r="H254" s="130">
        <v>0</v>
      </c>
      <c r="I254" s="130">
        <v>0</v>
      </c>
      <c r="J254" s="130">
        <v>0</v>
      </c>
      <c r="K254" s="158"/>
      <c r="L254" s="158"/>
      <c r="M254" s="158"/>
      <c r="N254" s="158"/>
      <c r="O254" s="158"/>
      <c r="P254" s="158"/>
      <c r="Q254" s="158"/>
    </row>
    <row r="255" spans="1:31" s="219" customFormat="1" ht="15.75">
      <c r="A255" s="127" t="s">
        <v>71</v>
      </c>
      <c r="B255" s="272" t="s">
        <v>199</v>
      </c>
      <c r="C255" s="129">
        <v>1996</v>
      </c>
      <c r="D255" s="130">
        <v>8319</v>
      </c>
      <c r="E255" s="335">
        <v>0</v>
      </c>
      <c r="F255" s="130">
        <v>0</v>
      </c>
      <c r="G255" s="130">
        <v>0</v>
      </c>
      <c r="H255" s="130">
        <v>0</v>
      </c>
      <c r="I255" s="130">
        <v>0</v>
      </c>
      <c r="J255" s="130">
        <v>0</v>
      </c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</row>
    <row r="256" spans="1:17" ht="15.75">
      <c r="A256" s="127" t="s">
        <v>291</v>
      </c>
      <c r="B256" s="151" t="s">
        <v>206</v>
      </c>
      <c r="C256" s="129">
        <v>1998</v>
      </c>
      <c r="D256" s="130">
        <v>15013</v>
      </c>
      <c r="E256" s="335">
        <v>0</v>
      </c>
      <c r="F256" s="130">
        <v>0</v>
      </c>
      <c r="G256" s="130">
        <v>0</v>
      </c>
      <c r="H256" s="130">
        <v>0</v>
      </c>
      <c r="I256" s="130">
        <v>0</v>
      </c>
      <c r="J256" s="130">
        <v>0</v>
      </c>
      <c r="K256" s="158"/>
      <c r="L256" s="158"/>
      <c r="M256" s="158"/>
      <c r="N256" s="158"/>
      <c r="O256" s="158"/>
      <c r="P256" s="158"/>
      <c r="Q256" s="158"/>
    </row>
    <row r="257" spans="1:17" ht="15.75">
      <c r="A257" s="127" t="s">
        <v>253</v>
      </c>
      <c r="B257" s="272" t="s">
        <v>1109</v>
      </c>
      <c r="C257" s="129">
        <v>2007</v>
      </c>
      <c r="D257" s="130">
        <v>35000</v>
      </c>
      <c r="E257" s="335">
        <v>0</v>
      </c>
      <c r="F257" s="130">
        <v>0</v>
      </c>
      <c r="G257" s="130">
        <v>0</v>
      </c>
      <c r="H257" s="130">
        <v>0</v>
      </c>
      <c r="I257" s="130">
        <v>0</v>
      </c>
      <c r="J257" s="130">
        <v>0</v>
      </c>
      <c r="K257" s="158"/>
      <c r="L257" s="158"/>
      <c r="M257" s="158"/>
      <c r="N257" s="158"/>
      <c r="O257" s="158"/>
      <c r="P257" s="158"/>
      <c r="Q257" s="158"/>
    </row>
    <row r="258" spans="1:17" ht="16.5" customHeight="1">
      <c r="A258" s="127" t="s">
        <v>93</v>
      </c>
      <c r="B258" s="270" t="s">
        <v>978</v>
      </c>
      <c r="C258" s="129">
        <v>1999</v>
      </c>
      <c r="D258" s="130">
        <v>4030</v>
      </c>
      <c r="E258" s="335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58"/>
      <c r="L258" s="158"/>
      <c r="M258" s="158"/>
      <c r="N258" s="158"/>
      <c r="O258" s="158"/>
      <c r="P258" s="158"/>
      <c r="Q258" s="158"/>
    </row>
    <row r="259" spans="1:17" ht="15.75">
      <c r="A259" s="127" t="s">
        <v>72</v>
      </c>
      <c r="B259" s="151" t="s">
        <v>204</v>
      </c>
      <c r="C259" s="129">
        <v>1988</v>
      </c>
      <c r="D259" s="130">
        <v>4607</v>
      </c>
      <c r="E259" s="335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58"/>
      <c r="L259" s="158"/>
      <c r="M259" s="158"/>
      <c r="N259" s="158"/>
      <c r="O259" s="158"/>
      <c r="P259" s="158"/>
      <c r="Q259" s="158"/>
    </row>
    <row r="260" spans="1:31" s="219" customFormat="1" ht="15.75">
      <c r="A260" s="127" t="s">
        <v>72</v>
      </c>
      <c r="B260" s="151" t="s">
        <v>205</v>
      </c>
      <c r="C260" s="129">
        <v>1988</v>
      </c>
      <c r="D260" s="130">
        <v>4607</v>
      </c>
      <c r="E260" s="335">
        <v>0</v>
      </c>
      <c r="F260" s="130">
        <v>0</v>
      </c>
      <c r="G260" s="130">
        <v>0</v>
      </c>
      <c r="H260" s="130">
        <v>0</v>
      </c>
      <c r="I260" s="130">
        <v>0</v>
      </c>
      <c r="J260" s="130">
        <v>0</v>
      </c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</row>
    <row r="261" spans="1:17" ht="15.75">
      <c r="A261" s="127" t="s">
        <v>74</v>
      </c>
      <c r="B261" s="151" t="s">
        <v>207</v>
      </c>
      <c r="C261" s="129">
        <v>1994</v>
      </c>
      <c r="D261" s="130">
        <v>19136</v>
      </c>
      <c r="E261" s="335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58"/>
      <c r="L261" s="158"/>
      <c r="M261" s="158"/>
      <c r="N261" s="158"/>
      <c r="O261" s="158"/>
      <c r="P261" s="158"/>
      <c r="Q261" s="158"/>
    </row>
    <row r="262" spans="1:17" ht="15.75">
      <c r="A262" s="127" t="s">
        <v>248</v>
      </c>
      <c r="B262" s="272" t="s">
        <v>1110</v>
      </c>
      <c r="C262" s="129">
        <v>2008</v>
      </c>
      <c r="D262" s="130">
        <v>24000</v>
      </c>
      <c r="E262" s="335">
        <v>9000.18</v>
      </c>
      <c r="F262" s="130">
        <v>0</v>
      </c>
      <c r="G262" s="130">
        <v>0</v>
      </c>
      <c r="H262" s="130">
        <v>0</v>
      </c>
      <c r="I262" s="130">
        <v>0</v>
      </c>
      <c r="J262" s="130">
        <v>0</v>
      </c>
      <c r="K262" s="158"/>
      <c r="L262" s="158"/>
      <c r="M262" s="158"/>
      <c r="N262" s="158"/>
      <c r="O262" s="158"/>
      <c r="P262" s="158"/>
      <c r="Q262" s="158"/>
    </row>
    <row r="263" spans="1:17" ht="15.75">
      <c r="A263" s="127" t="s">
        <v>248</v>
      </c>
      <c r="B263" s="272" t="s">
        <v>1111</v>
      </c>
      <c r="C263" s="129">
        <v>2008</v>
      </c>
      <c r="D263" s="130">
        <v>24000</v>
      </c>
      <c r="E263" s="335">
        <v>9000.18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58"/>
      <c r="L263" s="158"/>
      <c r="M263" s="158"/>
      <c r="N263" s="158"/>
      <c r="O263" s="158"/>
      <c r="P263" s="158"/>
      <c r="Q263" s="158"/>
    </row>
    <row r="264" spans="1:17" ht="15.75">
      <c r="A264" s="127" t="s">
        <v>160</v>
      </c>
      <c r="B264" s="151">
        <v>11010413</v>
      </c>
      <c r="C264" s="129">
        <v>2006</v>
      </c>
      <c r="D264" s="130">
        <v>4326</v>
      </c>
      <c r="E264" s="335">
        <v>0</v>
      </c>
      <c r="F264" s="130">
        <v>0</v>
      </c>
      <c r="G264" s="130">
        <v>0</v>
      </c>
      <c r="H264" s="130">
        <v>0</v>
      </c>
      <c r="I264" s="130">
        <v>0</v>
      </c>
      <c r="J264" s="130">
        <v>0</v>
      </c>
      <c r="K264" s="158"/>
      <c r="L264" s="158"/>
      <c r="M264" s="158"/>
      <c r="N264" s="158"/>
      <c r="O264" s="158"/>
      <c r="P264" s="158"/>
      <c r="Q264" s="158"/>
    </row>
    <row r="265" spans="1:17" ht="15.75">
      <c r="A265" s="127" t="s">
        <v>169</v>
      </c>
      <c r="B265" s="272" t="s">
        <v>1112</v>
      </c>
      <c r="C265" s="129">
        <v>2008</v>
      </c>
      <c r="D265" s="130">
        <v>8800</v>
      </c>
      <c r="E265" s="335">
        <v>0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158"/>
      <c r="L265" s="158"/>
      <c r="M265" s="158"/>
      <c r="N265" s="158"/>
      <c r="O265" s="158"/>
      <c r="P265" s="158"/>
      <c r="Q265" s="158"/>
    </row>
    <row r="266" spans="1:17" ht="15.75">
      <c r="A266" s="127" t="s">
        <v>254</v>
      </c>
      <c r="B266" s="140">
        <v>110104409000066</v>
      </c>
      <c r="C266" s="129">
        <v>2009</v>
      </c>
      <c r="D266" s="130">
        <v>9000</v>
      </c>
      <c r="E266" s="335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58"/>
      <c r="L266" s="158"/>
      <c r="M266" s="158"/>
      <c r="N266" s="158"/>
      <c r="O266" s="158"/>
      <c r="P266" s="158"/>
      <c r="Q266" s="158"/>
    </row>
    <row r="267" spans="1:17" ht="15.75">
      <c r="A267" s="127" t="s">
        <v>303</v>
      </c>
      <c r="B267" s="272" t="s">
        <v>1113</v>
      </c>
      <c r="C267" s="129">
        <v>2008</v>
      </c>
      <c r="D267" s="130">
        <v>6800</v>
      </c>
      <c r="E267" s="335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58"/>
      <c r="L267" s="158"/>
      <c r="M267" s="158"/>
      <c r="N267" s="158"/>
      <c r="O267" s="158"/>
      <c r="P267" s="158"/>
      <c r="Q267" s="158"/>
    </row>
    <row r="268" spans="1:17" ht="15.75">
      <c r="A268" s="127" t="s">
        <v>165</v>
      </c>
      <c r="B268" s="272" t="s">
        <v>1114</v>
      </c>
      <c r="C268" s="129">
        <v>2007</v>
      </c>
      <c r="D268" s="130">
        <v>16890</v>
      </c>
      <c r="E268" s="335">
        <v>0</v>
      </c>
      <c r="F268" s="130">
        <v>0</v>
      </c>
      <c r="G268" s="130">
        <v>0</v>
      </c>
      <c r="H268" s="130">
        <v>0</v>
      </c>
      <c r="I268" s="130">
        <v>0</v>
      </c>
      <c r="J268" s="130">
        <v>0</v>
      </c>
      <c r="K268" s="158"/>
      <c r="L268" s="158"/>
      <c r="M268" s="158"/>
      <c r="N268" s="158"/>
      <c r="O268" s="158"/>
      <c r="P268" s="158"/>
      <c r="Q268" s="158"/>
    </row>
    <row r="269" spans="1:17" ht="15.75">
      <c r="A269" s="154" t="s">
        <v>230</v>
      </c>
      <c r="B269" s="272" t="s">
        <v>1115</v>
      </c>
      <c r="C269" s="129">
        <v>2008</v>
      </c>
      <c r="D269" s="130">
        <v>14900</v>
      </c>
      <c r="E269" s="335">
        <v>0</v>
      </c>
      <c r="F269" s="130">
        <v>0</v>
      </c>
      <c r="G269" s="130">
        <v>0</v>
      </c>
      <c r="H269" s="130">
        <v>0</v>
      </c>
      <c r="I269" s="130">
        <v>0</v>
      </c>
      <c r="J269" s="130">
        <v>0</v>
      </c>
      <c r="K269" s="158"/>
      <c r="L269" s="158"/>
      <c r="M269" s="158"/>
      <c r="N269" s="158"/>
      <c r="O269" s="158"/>
      <c r="P269" s="158"/>
      <c r="Q269" s="158"/>
    </row>
    <row r="270" spans="1:17" ht="15.75">
      <c r="A270" s="127" t="s">
        <v>255</v>
      </c>
      <c r="B270" s="140">
        <v>10104109000069</v>
      </c>
      <c r="C270" s="129">
        <v>2009</v>
      </c>
      <c r="D270" s="130">
        <v>4500</v>
      </c>
      <c r="E270" s="335">
        <v>0</v>
      </c>
      <c r="F270" s="130">
        <v>0</v>
      </c>
      <c r="G270" s="130">
        <v>0</v>
      </c>
      <c r="H270" s="130">
        <v>0</v>
      </c>
      <c r="I270" s="130">
        <v>0</v>
      </c>
      <c r="J270" s="130">
        <v>0</v>
      </c>
      <c r="K270" s="158"/>
      <c r="L270" s="158"/>
      <c r="M270" s="158"/>
      <c r="N270" s="158"/>
      <c r="O270" s="158"/>
      <c r="P270" s="158"/>
      <c r="Q270" s="158"/>
    </row>
    <row r="271" spans="1:17" ht="15.75">
      <c r="A271" s="127" t="s">
        <v>271</v>
      </c>
      <c r="B271" s="140">
        <v>110104409000068</v>
      </c>
      <c r="C271" s="129">
        <v>2009</v>
      </c>
      <c r="D271" s="130">
        <v>17000</v>
      </c>
      <c r="E271" s="335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58"/>
      <c r="L271" s="158"/>
      <c r="M271" s="158"/>
      <c r="N271" s="158"/>
      <c r="O271" s="158"/>
      <c r="P271" s="158"/>
      <c r="Q271" s="158"/>
    </row>
    <row r="272" spans="1:17" ht="15.75">
      <c r="A272" s="127" t="s">
        <v>293</v>
      </c>
      <c r="B272" s="272" t="s">
        <v>1116</v>
      </c>
      <c r="C272" s="129">
        <v>2008</v>
      </c>
      <c r="D272" s="130">
        <v>4840</v>
      </c>
      <c r="E272" s="335">
        <v>0</v>
      </c>
      <c r="F272" s="130">
        <v>0</v>
      </c>
      <c r="G272" s="130">
        <v>0</v>
      </c>
      <c r="H272" s="130">
        <v>0</v>
      </c>
      <c r="I272" s="130">
        <v>0</v>
      </c>
      <c r="J272" s="130">
        <v>0</v>
      </c>
      <c r="K272" s="158"/>
      <c r="L272" s="158"/>
      <c r="M272" s="158"/>
      <c r="N272" s="158"/>
      <c r="O272" s="158"/>
      <c r="P272" s="158"/>
      <c r="Q272" s="158"/>
    </row>
    <row r="273" spans="1:17" ht="15.75">
      <c r="A273" s="127" t="s">
        <v>295</v>
      </c>
      <c r="B273" s="140">
        <v>110104409000073</v>
      </c>
      <c r="C273" s="129">
        <v>2009</v>
      </c>
      <c r="D273" s="130">
        <v>24000</v>
      </c>
      <c r="E273" s="335">
        <v>0</v>
      </c>
      <c r="F273" s="130">
        <v>0</v>
      </c>
      <c r="G273" s="130">
        <v>0</v>
      </c>
      <c r="H273" s="130">
        <v>0</v>
      </c>
      <c r="I273" s="130">
        <v>0</v>
      </c>
      <c r="J273" s="130">
        <v>0</v>
      </c>
      <c r="K273" s="158"/>
      <c r="L273" s="158"/>
      <c r="M273" s="158"/>
      <c r="N273" s="158"/>
      <c r="O273" s="158"/>
      <c r="P273" s="158"/>
      <c r="Q273" s="158"/>
    </row>
    <row r="274" spans="1:17" ht="15.75">
      <c r="A274" s="127" t="s">
        <v>236</v>
      </c>
      <c r="B274" s="272" t="s">
        <v>1117</v>
      </c>
      <c r="C274" s="129">
        <v>2008</v>
      </c>
      <c r="D274" s="130">
        <v>15995</v>
      </c>
      <c r="E274" s="335">
        <v>0</v>
      </c>
      <c r="F274" s="130">
        <v>0</v>
      </c>
      <c r="G274" s="130">
        <v>0</v>
      </c>
      <c r="H274" s="130">
        <v>0</v>
      </c>
      <c r="I274" s="130">
        <v>0</v>
      </c>
      <c r="J274" s="130">
        <v>0</v>
      </c>
      <c r="K274" s="158"/>
      <c r="L274" s="158"/>
      <c r="M274" s="158"/>
      <c r="N274" s="158"/>
      <c r="O274" s="158"/>
      <c r="P274" s="158"/>
      <c r="Q274" s="158"/>
    </row>
    <row r="275" spans="1:17" ht="15.75">
      <c r="A275" s="127" t="s">
        <v>296</v>
      </c>
      <c r="B275" s="140">
        <v>110104409000072</v>
      </c>
      <c r="C275" s="129">
        <v>2009</v>
      </c>
      <c r="D275" s="130">
        <v>5502</v>
      </c>
      <c r="E275" s="335">
        <v>0</v>
      </c>
      <c r="F275" s="130">
        <v>0</v>
      </c>
      <c r="G275" s="130">
        <v>0</v>
      </c>
      <c r="H275" s="130">
        <v>0</v>
      </c>
      <c r="I275" s="130">
        <v>0</v>
      </c>
      <c r="J275" s="130">
        <v>0</v>
      </c>
      <c r="K275" s="158"/>
      <c r="L275" s="158"/>
      <c r="M275" s="158"/>
      <c r="N275" s="158"/>
      <c r="O275" s="158"/>
      <c r="P275" s="158"/>
      <c r="Q275" s="158"/>
    </row>
    <row r="276" spans="1:17" ht="15.75">
      <c r="A276" s="127" t="s">
        <v>75</v>
      </c>
      <c r="B276" s="151" t="s">
        <v>208</v>
      </c>
      <c r="C276" s="129">
        <v>1996</v>
      </c>
      <c r="D276" s="130">
        <v>6094</v>
      </c>
      <c r="E276" s="335">
        <v>0</v>
      </c>
      <c r="F276" s="130">
        <v>0</v>
      </c>
      <c r="G276" s="130">
        <v>0</v>
      </c>
      <c r="H276" s="130">
        <v>0</v>
      </c>
      <c r="I276" s="130">
        <v>0</v>
      </c>
      <c r="J276" s="130">
        <v>0</v>
      </c>
      <c r="K276" s="158"/>
      <c r="L276" s="158"/>
      <c r="M276" s="158"/>
      <c r="N276" s="158"/>
      <c r="O276" s="158"/>
      <c r="P276" s="158"/>
      <c r="Q276" s="158"/>
    </row>
    <row r="277" spans="1:10" s="158" customFormat="1" ht="15.75">
      <c r="A277" s="127" t="s">
        <v>75</v>
      </c>
      <c r="B277" s="151" t="s">
        <v>209</v>
      </c>
      <c r="C277" s="129">
        <v>1996</v>
      </c>
      <c r="D277" s="130">
        <v>6094</v>
      </c>
      <c r="E277" s="335">
        <v>0</v>
      </c>
      <c r="F277" s="130">
        <v>0</v>
      </c>
      <c r="G277" s="130">
        <v>0</v>
      </c>
      <c r="H277" s="130">
        <v>0</v>
      </c>
      <c r="I277" s="130">
        <v>0</v>
      </c>
      <c r="J277" s="130">
        <v>0</v>
      </c>
    </row>
    <row r="278" spans="1:10" s="158" customFormat="1" ht="15.75">
      <c r="A278" s="127" t="s">
        <v>237</v>
      </c>
      <c r="B278" s="272" t="s">
        <v>1118</v>
      </c>
      <c r="C278" s="129">
        <v>2009</v>
      </c>
      <c r="D278" s="130">
        <v>21301</v>
      </c>
      <c r="E278" s="335">
        <v>0</v>
      </c>
      <c r="F278" s="130">
        <v>0</v>
      </c>
      <c r="G278" s="130">
        <v>0</v>
      </c>
      <c r="H278" s="130">
        <v>0</v>
      </c>
      <c r="I278" s="130">
        <v>0</v>
      </c>
      <c r="J278" s="130">
        <v>0</v>
      </c>
    </row>
    <row r="279" spans="1:10" s="158" customFormat="1" ht="15.75">
      <c r="A279" s="276" t="s">
        <v>164</v>
      </c>
      <c r="B279" s="272" t="s">
        <v>1119</v>
      </c>
      <c r="C279" s="272">
        <v>2007</v>
      </c>
      <c r="D279" s="130">
        <v>6200</v>
      </c>
      <c r="E279" s="342">
        <v>0</v>
      </c>
      <c r="F279" s="130">
        <v>0</v>
      </c>
      <c r="G279" s="130">
        <v>0</v>
      </c>
      <c r="H279" s="130">
        <v>0</v>
      </c>
      <c r="I279" s="130">
        <v>0</v>
      </c>
      <c r="J279" s="130">
        <v>0</v>
      </c>
    </row>
    <row r="280" spans="1:10" s="158" customFormat="1" ht="15.75">
      <c r="A280" s="127" t="s">
        <v>297</v>
      </c>
      <c r="B280" s="272" t="s">
        <v>1120</v>
      </c>
      <c r="C280" s="129">
        <v>2008</v>
      </c>
      <c r="D280" s="130">
        <v>25832</v>
      </c>
      <c r="E280" s="335">
        <v>0</v>
      </c>
      <c r="F280" s="130">
        <v>0</v>
      </c>
      <c r="G280" s="130">
        <v>0</v>
      </c>
      <c r="H280" s="130">
        <v>0</v>
      </c>
      <c r="I280" s="130">
        <v>0</v>
      </c>
      <c r="J280" s="130">
        <v>0</v>
      </c>
    </row>
    <row r="281" spans="1:10" s="158" customFormat="1" ht="15.75">
      <c r="A281" s="127" t="s">
        <v>80</v>
      </c>
      <c r="B281" s="272" t="s">
        <v>1121</v>
      </c>
      <c r="C281" s="129">
        <v>2008</v>
      </c>
      <c r="D281" s="130">
        <v>20200</v>
      </c>
      <c r="E281" s="335">
        <v>7426.33</v>
      </c>
      <c r="F281" s="130">
        <v>0</v>
      </c>
      <c r="G281" s="130">
        <v>0</v>
      </c>
      <c r="H281" s="130">
        <v>0</v>
      </c>
      <c r="I281" s="130">
        <v>0</v>
      </c>
      <c r="J281" s="130">
        <v>0</v>
      </c>
    </row>
    <row r="282" spans="1:10" s="158" customFormat="1" ht="15.75">
      <c r="A282" s="276" t="s">
        <v>292</v>
      </c>
      <c r="B282" s="272" t="s">
        <v>1122</v>
      </c>
      <c r="C282" s="272">
        <v>2006</v>
      </c>
      <c r="D282" s="130">
        <v>8240</v>
      </c>
      <c r="E282" s="335">
        <v>0</v>
      </c>
      <c r="F282" s="130">
        <v>0</v>
      </c>
      <c r="G282" s="130">
        <v>0</v>
      </c>
      <c r="H282" s="130">
        <v>0</v>
      </c>
      <c r="I282" s="130">
        <v>0</v>
      </c>
      <c r="J282" s="130">
        <v>0</v>
      </c>
    </row>
    <row r="283" spans="1:10" s="158" customFormat="1" ht="15.75">
      <c r="A283" s="127" t="s">
        <v>79</v>
      </c>
      <c r="B283" s="151" t="s">
        <v>213</v>
      </c>
      <c r="C283" s="129">
        <v>1987</v>
      </c>
      <c r="D283" s="130">
        <v>10979</v>
      </c>
      <c r="E283" s="335">
        <v>0</v>
      </c>
      <c r="F283" s="130">
        <v>0</v>
      </c>
      <c r="G283" s="130">
        <v>0</v>
      </c>
      <c r="H283" s="130">
        <v>0</v>
      </c>
      <c r="I283" s="130">
        <v>0</v>
      </c>
      <c r="J283" s="130">
        <v>0</v>
      </c>
    </row>
    <row r="284" spans="1:10" s="158" customFormat="1" ht="15.75">
      <c r="A284" s="127" t="s">
        <v>243</v>
      </c>
      <c r="B284" s="272" t="s">
        <v>1123</v>
      </c>
      <c r="C284" s="129">
        <v>2008</v>
      </c>
      <c r="D284" s="130">
        <v>17000</v>
      </c>
      <c r="E284" s="335">
        <v>0</v>
      </c>
      <c r="F284" s="130">
        <v>0</v>
      </c>
      <c r="G284" s="130">
        <v>0</v>
      </c>
      <c r="H284" s="130">
        <v>0</v>
      </c>
      <c r="I284" s="130">
        <v>0</v>
      </c>
      <c r="J284" s="130">
        <v>0</v>
      </c>
    </row>
    <row r="285" spans="1:10" s="158" customFormat="1" ht="15.75">
      <c r="A285" s="153" t="s">
        <v>354</v>
      </c>
      <c r="B285" s="272" t="s">
        <v>1124</v>
      </c>
      <c r="C285" s="129">
        <v>2008</v>
      </c>
      <c r="D285" s="130">
        <v>7633</v>
      </c>
      <c r="E285" s="335">
        <v>0</v>
      </c>
      <c r="F285" s="130">
        <v>0</v>
      </c>
      <c r="G285" s="130">
        <v>0</v>
      </c>
      <c r="H285" s="130">
        <v>0</v>
      </c>
      <c r="I285" s="130">
        <v>0</v>
      </c>
      <c r="J285" s="130">
        <v>0</v>
      </c>
    </row>
    <row r="286" spans="1:10" s="158" customFormat="1" ht="15.75">
      <c r="A286" s="127" t="s">
        <v>77</v>
      </c>
      <c r="B286" s="151" t="s">
        <v>211</v>
      </c>
      <c r="C286" s="129">
        <v>1988</v>
      </c>
      <c r="D286" s="130">
        <v>9972</v>
      </c>
      <c r="E286" s="335">
        <v>0</v>
      </c>
      <c r="F286" s="130">
        <v>0</v>
      </c>
      <c r="G286" s="130">
        <v>0</v>
      </c>
      <c r="H286" s="130">
        <v>0</v>
      </c>
      <c r="I286" s="130">
        <v>0</v>
      </c>
      <c r="J286" s="130">
        <v>0</v>
      </c>
    </row>
    <row r="287" spans="1:10" s="158" customFormat="1" ht="15.75">
      <c r="A287" s="127" t="s">
        <v>78</v>
      </c>
      <c r="B287" s="151" t="s">
        <v>212</v>
      </c>
      <c r="C287" s="129">
        <v>1988</v>
      </c>
      <c r="D287" s="130">
        <v>20053</v>
      </c>
      <c r="E287" s="335">
        <v>0</v>
      </c>
      <c r="F287" s="130">
        <v>0</v>
      </c>
      <c r="G287" s="130">
        <v>0</v>
      </c>
      <c r="H287" s="130">
        <v>0</v>
      </c>
      <c r="I287" s="130">
        <v>0</v>
      </c>
      <c r="J287" s="130">
        <v>0</v>
      </c>
    </row>
    <row r="288" spans="1:10" s="158" customFormat="1" ht="15.75">
      <c r="A288" s="155" t="s">
        <v>358</v>
      </c>
      <c r="B288" s="140">
        <v>110104110000074</v>
      </c>
      <c r="C288" s="129">
        <v>2010</v>
      </c>
      <c r="D288" s="130">
        <v>5550</v>
      </c>
      <c r="E288" s="335">
        <v>0</v>
      </c>
      <c r="F288" s="130">
        <v>0</v>
      </c>
      <c r="G288" s="130">
        <v>0</v>
      </c>
      <c r="H288" s="130">
        <v>0</v>
      </c>
      <c r="I288" s="130">
        <v>0</v>
      </c>
      <c r="J288" s="130">
        <v>0</v>
      </c>
    </row>
    <row r="289" spans="1:10" s="158" customFormat="1" ht="15.75">
      <c r="A289" s="153" t="s">
        <v>357</v>
      </c>
      <c r="B289" s="140">
        <v>110104410000081</v>
      </c>
      <c r="C289" s="129">
        <v>2010</v>
      </c>
      <c r="D289" s="130">
        <v>6279</v>
      </c>
      <c r="E289" s="335">
        <v>0</v>
      </c>
      <c r="F289" s="130">
        <v>0</v>
      </c>
      <c r="G289" s="130">
        <v>0</v>
      </c>
      <c r="H289" s="130">
        <v>0</v>
      </c>
      <c r="I289" s="130">
        <v>0</v>
      </c>
      <c r="J289" s="130">
        <v>0</v>
      </c>
    </row>
    <row r="290" spans="1:17" ht="15.75">
      <c r="A290" s="155" t="s">
        <v>355</v>
      </c>
      <c r="B290" s="140">
        <v>110104410000082</v>
      </c>
      <c r="C290" s="129">
        <v>2010</v>
      </c>
      <c r="D290" s="130">
        <v>10500</v>
      </c>
      <c r="E290" s="335">
        <v>0</v>
      </c>
      <c r="F290" s="130">
        <v>0</v>
      </c>
      <c r="G290" s="130">
        <v>0</v>
      </c>
      <c r="H290" s="130">
        <v>0</v>
      </c>
      <c r="I290" s="130">
        <v>0</v>
      </c>
      <c r="J290" s="130">
        <v>0</v>
      </c>
      <c r="K290" s="158"/>
      <c r="L290" s="158"/>
      <c r="M290" s="158"/>
      <c r="N290" s="158"/>
      <c r="O290" s="158"/>
      <c r="P290" s="158"/>
      <c r="Q290" s="158"/>
    </row>
    <row r="291" spans="1:17" ht="15.75">
      <c r="A291" s="155" t="s">
        <v>356</v>
      </c>
      <c r="B291" s="140">
        <v>110104410000083</v>
      </c>
      <c r="C291" s="129">
        <v>2010</v>
      </c>
      <c r="D291" s="130">
        <v>11700</v>
      </c>
      <c r="E291" s="335">
        <v>0</v>
      </c>
      <c r="F291" s="130">
        <v>0</v>
      </c>
      <c r="G291" s="130">
        <v>0</v>
      </c>
      <c r="H291" s="130">
        <v>0</v>
      </c>
      <c r="I291" s="130">
        <v>0</v>
      </c>
      <c r="J291" s="130">
        <v>0</v>
      </c>
      <c r="K291" s="158"/>
      <c r="L291" s="158"/>
      <c r="M291" s="158"/>
      <c r="N291" s="158"/>
      <c r="O291" s="158"/>
      <c r="P291" s="158"/>
      <c r="Q291" s="158"/>
    </row>
    <row r="292" spans="1:17" ht="15.75">
      <c r="A292" s="153" t="s">
        <v>582</v>
      </c>
      <c r="B292" s="140">
        <v>110104411000084</v>
      </c>
      <c r="C292" s="129">
        <v>2011</v>
      </c>
      <c r="D292" s="130">
        <v>16955</v>
      </c>
      <c r="E292" s="335">
        <v>0</v>
      </c>
      <c r="F292" s="130">
        <v>0</v>
      </c>
      <c r="G292" s="130">
        <v>0</v>
      </c>
      <c r="H292" s="130">
        <v>0</v>
      </c>
      <c r="I292" s="130">
        <v>0</v>
      </c>
      <c r="J292" s="130">
        <v>0</v>
      </c>
      <c r="K292" s="158"/>
      <c r="L292" s="158"/>
      <c r="M292" s="158"/>
      <c r="N292" s="158"/>
      <c r="O292" s="158"/>
      <c r="P292" s="158"/>
      <c r="Q292" s="158"/>
    </row>
    <row r="293" spans="1:29" s="219" customFormat="1" ht="15.75">
      <c r="A293" s="153" t="s">
        <v>581</v>
      </c>
      <c r="B293" s="140">
        <v>110104411000085</v>
      </c>
      <c r="C293" s="129">
        <v>2011</v>
      </c>
      <c r="D293" s="130">
        <v>3600</v>
      </c>
      <c r="E293" s="335">
        <v>0</v>
      </c>
      <c r="F293" s="130">
        <v>0</v>
      </c>
      <c r="G293" s="130">
        <v>0</v>
      </c>
      <c r="H293" s="130">
        <v>0</v>
      </c>
      <c r="I293" s="130">
        <v>0</v>
      </c>
      <c r="J293" s="130">
        <v>0</v>
      </c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</row>
    <row r="294" spans="1:29" s="219" customFormat="1" ht="15.75">
      <c r="A294" s="153" t="s">
        <v>1125</v>
      </c>
      <c r="B294" s="140">
        <v>410124201600001</v>
      </c>
      <c r="C294" s="129">
        <v>2016</v>
      </c>
      <c r="D294" s="130">
        <v>18950</v>
      </c>
      <c r="E294" s="335">
        <v>0</v>
      </c>
      <c r="F294" s="130">
        <v>0</v>
      </c>
      <c r="G294" s="130">
        <v>0</v>
      </c>
      <c r="H294" s="130">
        <v>0</v>
      </c>
      <c r="I294" s="130">
        <v>0</v>
      </c>
      <c r="J294" s="130">
        <v>0</v>
      </c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</row>
    <row r="295" spans="1:29" s="219" customFormat="1" ht="15.75">
      <c r="A295" s="153" t="s">
        <v>580</v>
      </c>
      <c r="B295" s="140">
        <v>110104410000084</v>
      </c>
      <c r="C295" s="129">
        <v>2011</v>
      </c>
      <c r="D295" s="130">
        <v>21000</v>
      </c>
      <c r="E295" s="335">
        <v>0</v>
      </c>
      <c r="F295" s="130">
        <v>0</v>
      </c>
      <c r="G295" s="130">
        <v>0</v>
      </c>
      <c r="H295" s="130">
        <v>0</v>
      </c>
      <c r="I295" s="130">
        <v>0</v>
      </c>
      <c r="J295" s="130">
        <v>0</v>
      </c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</row>
    <row r="296" spans="1:29" s="219" customFormat="1" ht="15.75">
      <c r="A296" s="153" t="s">
        <v>580</v>
      </c>
      <c r="B296" s="140">
        <v>110104410000085</v>
      </c>
      <c r="C296" s="129">
        <v>2011</v>
      </c>
      <c r="D296" s="130">
        <v>21000</v>
      </c>
      <c r="E296" s="335">
        <v>0</v>
      </c>
      <c r="F296" s="130">
        <v>0</v>
      </c>
      <c r="G296" s="130">
        <v>0</v>
      </c>
      <c r="H296" s="130">
        <v>0</v>
      </c>
      <c r="I296" s="130">
        <v>0</v>
      </c>
      <c r="J296" s="130">
        <v>0</v>
      </c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</row>
    <row r="297" spans="1:29" s="219" customFormat="1" ht="31.5">
      <c r="A297" s="156" t="s">
        <v>1126</v>
      </c>
      <c r="B297" s="133">
        <v>410124201200011</v>
      </c>
      <c r="C297" s="129">
        <v>2011</v>
      </c>
      <c r="D297" s="130">
        <v>5900</v>
      </c>
      <c r="E297" s="335">
        <v>0</v>
      </c>
      <c r="F297" s="130">
        <v>0</v>
      </c>
      <c r="G297" s="130">
        <v>0</v>
      </c>
      <c r="H297" s="130">
        <v>0</v>
      </c>
      <c r="I297" s="130">
        <v>0</v>
      </c>
      <c r="J297" s="130">
        <v>0</v>
      </c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</row>
    <row r="298" spans="1:29" s="219" customFormat="1" ht="31.5">
      <c r="A298" s="153" t="s">
        <v>584</v>
      </c>
      <c r="B298" s="140">
        <v>210124201100004</v>
      </c>
      <c r="C298" s="129">
        <v>2011</v>
      </c>
      <c r="D298" s="130">
        <v>120000</v>
      </c>
      <c r="E298" s="335">
        <v>43000</v>
      </c>
      <c r="F298" s="130">
        <v>0</v>
      </c>
      <c r="G298" s="130">
        <v>0</v>
      </c>
      <c r="H298" s="130">
        <v>0</v>
      </c>
      <c r="I298" s="130">
        <v>0</v>
      </c>
      <c r="J298" s="130">
        <v>0</v>
      </c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</row>
    <row r="299" spans="1:29" s="219" customFormat="1" ht="15.75">
      <c r="A299" s="153" t="s">
        <v>1101</v>
      </c>
      <c r="B299" s="140">
        <v>410124201200013</v>
      </c>
      <c r="C299" s="129">
        <v>2011</v>
      </c>
      <c r="D299" s="130">
        <v>7900</v>
      </c>
      <c r="E299" s="335">
        <v>0</v>
      </c>
      <c r="F299" s="130">
        <v>0</v>
      </c>
      <c r="G299" s="130">
        <v>0</v>
      </c>
      <c r="H299" s="130">
        <v>0</v>
      </c>
      <c r="I299" s="130">
        <v>0</v>
      </c>
      <c r="J299" s="130">
        <v>0</v>
      </c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</row>
    <row r="300" spans="1:29" s="219" customFormat="1" ht="15.75">
      <c r="A300" s="127" t="s">
        <v>695</v>
      </c>
      <c r="B300" s="140">
        <v>410124201200043</v>
      </c>
      <c r="C300" s="129">
        <v>2012</v>
      </c>
      <c r="D300" s="130" t="s">
        <v>696</v>
      </c>
      <c r="E300" s="335">
        <v>46366.3</v>
      </c>
      <c r="F300" s="130">
        <v>0</v>
      </c>
      <c r="G300" s="130">
        <v>0</v>
      </c>
      <c r="H300" s="130">
        <v>0</v>
      </c>
      <c r="I300" s="130">
        <v>0</v>
      </c>
      <c r="J300" s="130">
        <v>0</v>
      </c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</row>
    <row r="301" spans="1:29" s="219" customFormat="1" ht="15.75">
      <c r="A301" s="260" t="s">
        <v>1127</v>
      </c>
      <c r="B301" s="140">
        <v>410124201100002</v>
      </c>
      <c r="C301" s="129">
        <v>2011</v>
      </c>
      <c r="D301" s="130">
        <v>39800</v>
      </c>
      <c r="E301" s="335">
        <v>0</v>
      </c>
      <c r="F301" s="130">
        <v>0</v>
      </c>
      <c r="G301" s="130">
        <v>0</v>
      </c>
      <c r="H301" s="130">
        <v>0</v>
      </c>
      <c r="I301" s="130">
        <v>0</v>
      </c>
      <c r="J301" s="130">
        <v>0</v>
      </c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</row>
    <row r="302" spans="1:29" s="219" customFormat="1" ht="15.75">
      <c r="A302" s="127" t="s">
        <v>1103</v>
      </c>
      <c r="B302" s="133">
        <v>410124201200041</v>
      </c>
      <c r="C302" s="129">
        <v>2012</v>
      </c>
      <c r="D302" s="130">
        <v>6816</v>
      </c>
      <c r="E302" s="335">
        <v>0</v>
      </c>
      <c r="F302" s="130">
        <v>0</v>
      </c>
      <c r="G302" s="130">
        <v>0</v>
      </c>
      <c r="H302" s="130">
        <v>0</v>
      </c>
      <c r="I302" s="130">
        <v>0</v>
      </c>
      <c r="J302" s="130">
        <v>0</v>
      </c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</row>
    <row r="303" spans="1:29" s="219" customFormat="1" ht="15.75">
      <c r="A303" s="127" t="s">
        <v>697</v>
      </c>
      <c r="B303" s="133">
        <v>410124201200044</v>
      </c>
      <c r="C303" s="129">
        <v>2012</v>
      </c>
      <c r="D303" s="130">
        <v>49800</v>
      </c>
      <c r="E303" s="335">
        <v>20750</v>
      </c>
      <c r="F303" s="130">
        <v>0</v>
      </c>
      <c r="G303" s="130">
        <v>0</v>
      </c>
      <c r="H303" s="130">
        <v>0</v>
      </c>
      <c r="I303" s="130">
        <v>0</v>
      </c>
      <c r="J303" s="130">
        <v>0</v>
      </c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</row>
    <row r="304" spans="1:29" s="219" customFormat="1" ht="16.5" customHeight="1">
      <c r="A304" s="127" t="s">
        <v>698</v>
      </c>
      <c r="B304" s="133">
        <v>410124201200046</v>
      </c>
      <c r="C304" s="129">
        <v>2012</v>
      </c>
      <c r="D304" s="130" t="s">
        <v>703</v>
      </c>
      <c r="E304" s="335">
        <v>0</v>
      </c>
      <c r="F304" s="130">
        <v>0</v>
      </c>
      <c r="G304" s="130">
        <v>0</v>
      </c>
      <c r="H304" s="130">
        <v>0</v>
      </c>
      <c r="I304" s="130">
        <v>0</v>
      </c>
      <c r="J304" s="130">
        <v>0</v>
      </c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</row>
    <row r="305" spans="1:29" s="219" customFormat="1" ht="15.75">
      <c r="A305" s="127" t="s">
        <v>699</v>
      </c>
      <c r="B305" s="133">
        <v>410124201200049</v>
      </c>
      <c r="C305" s="129">
        <v>2012</v>
      </c>
      <c r="D305" s="130" t="s">
        <v>704</v>
      </c>
      <c r="E305" s="335">
        <v>64614.1</v>
      </c>
      <c r="F305" s="130">
        <v>0</v>
      </c>
      <c r="G305" s="130">
        <v>0</v>
      </c>
      <c r="H305" s="130">
        <v>0</v>
      </c>
      <c r="I305" s="130">
        <v>0</v>
      </c>
      <c r="J305" s="130">
        <v>0</v>
      </c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</row>
    <row r="306" spans="1:29" s="219" customFormat="1" ht="15.75">
      <c r="A306" s="127" t="s">
        <v>700</v>
      </c>
      <c r="B306" s="133">
        <v>410124201200052</v>
      </c>
      <c r="C306" s="129">
        <v>2012</v>
      </c>
      <c r="D306" s="130" t="s">
        <v>705</v>
      </c>
      <c r="E306" s="335">
        <v>0</v>
      </c>
      <c r="F306" s="130">
        <v>0</v>
      </c>
      <c r="G306" s="130">
        <v>0</v>
      </c>
      <c r="H306" s="130">
        <v>0</v>
      </c>
      <c r="I306" s="130">
        <v>0</v>
      </c>
      <c r="J306" s="130">
        <v>0</v>
      </c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</row>
    <row r="307" spans="1:29" s="219" customFormat="1" ht="15.75">
      <c r="A307" s="127" t="s">
        <v>701</v>
      </c>
      <c r="B307" s="133">
        <v>410124201200053</v>
      </c>
      <c r="C307" s="129">
        <v>2012</v>
      </c>
      <c r="D307" s="130" t="s">
        <v>707</v>
      </c>
      <c r="E307" s="335">
        <v>0</v>
      </c>
      <c r="F307" s="130">
        <v>0</v>
      </c>
      <c r="G307" s="130"/>
      <c r="H307" s="130">
        <v>0</v>
      </c>
      <c r="I307" s="130">
        <v>0</v>
      </c>
      <c r="J307" s="130">
        <v>0</v>
      </c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</row>
    <row r="308" spans="1:29" s="219" customFormat="1" ht="15.75">
      <c r="A308" s="127" t="s">
        <v>702</v>
      </c>
      <c r="B308" s="133">
        <v>410124201300001</v>
      </c>
      <c r="C308" s="129">
        <v>2013</v>
      </c>
      <c r="D308" s="130" t="s">
        <v>706</v>
      </c>
      <c r="E308" s="335">
        <v>0</v>
      </c>
      <c r="F308" s="130">
        <v>0</v>
      </c>
      <c r="G308" s="317"/>
      <c r="H308" s="130">
        <v>0</v>
      </c>
      <c r="I308" s="130">
        <v>0</v>
      </c>
      <c r="J308" s="130">
        <v>0</v>
      </c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</row>
    <row r="309" spans="1:10" s="158" customFormat="1" ht="15.75">
      <c r="A309" s="139" t="s">
        <v>605</v>
      </c>
      <c r="B309" s="140"/>
      <c r="C309" s="129"/>
      <c r="D309" s="141">
        <v>1502778.14</v>
      </c>
      <c r="E309" s="319">
        <v>239957.13</v>
      </c>
      <c r="F309" s="130"/>
      <c r="G309" s="338"/>
      <c r="H309" s="130"/>
      <c r="I309" s="130"/>
      <c r="J309" s="130"/>
    </row>
    <row r="310" spans="1:17" s="219" customFormat="1" ht="15.75">
      <c r="A310" s="139"/>
      <c r="B310" s="140"/>
      <c r="C310" s="129"/>
      <c r="D310" s="141"/>
      <c r="E310" s="319"/>
      <c r="F310" s="141"/>
      <c r="G310" s="130">
        <v>0</v>
      </c>
      <c r="H310" s="317"/>
      <c r="I310" s="317"/>
      <c r="J310" s="317"/>
      <c r="K310"/>
      <c r="L310"/>
      <c r="M310"/>
      <c r="N310"/>
      <c r="O310"/>
      <c r="P310"/>
      <c r="Q310"/>
    </row>
    <row r="311" spans="1:17" s="219" customFormat="1" ht="14.25" customHeight="1">
      <c r="A311" s="491" t="s">
        <v>173</v>
      </c>
      <c r="B311" s="491"/>
      <c r="C311" s="491"/>
      <c r="D311" s="491"/>
      <c r="E311" s="491"/>
      <c r="F311" s="111"/>
      <c r="G311" s="130">
        <v>0</v>
      </c>
      <c r="H311" s="338"/>
      <c r="I311" s="338"/>
      <c r="J311" s="338"/>
      <c r="K311" s="158"/>
      <c r="L311" s="158"/>
      <c r="M311" s="158"/>
      <c r="N311" s="158"/>
      <c r="O311" s="158"/>
      <c r="P311" s="158"/>
      <c r="Q311" s="158"/>
    </row>
    <row r="312" spans="1:17" s="219" customFormat="1" ht="47.25">
      <c r="A312" s="156" t="s">
        <v>739</v>
      </c>
      <c r="B312" s="133" t="s">
        <v>713</v>
      </c>
      <c r="C312" s="129">
        <v>2012</v>
      </c>
      <c r="D312" s="130">
        <v>150000</v>
      </c>
      <c r="E312" s="335">
        <v>88332.84</v>
      </c>
      <c r="F312" s="130">
        <v>0</v>
      </c>
      <c r="G312" s="130">
        <v>0</v>
      </c>
      <c r="H312" s="130">
        <v>0</v>
      </c>
      <c r="I312" s="130">
        <v>0</v>
      </c>
      <c r="J312" s="130">
        <v>0</v>
      </c>
      <c r="K312" s="158"/>
      <c r="L312" s="158"/>
      <c r="M312" s="158"/>
      <c r="N312" s="158"/>
      <c r="O312" s="158"/>
      <c r="P312" s="158"/>
      <c r="Q312" s="158"/>
    </row>
    <row r="313" spans="1:17" s="219" customFormat="1" ht="15.75">
      <c r="A313" s="127" t="s">
        <v>711</v>
      </c>
      <c r="B313" s="133">
        <v>410126201300007</v>
      </c>
      <c r="C313" s="129">
        <v>2013</v>
      </c>
      <c r="D313" s="130">
        <v>3550</v>
      </c>
      <c r="E313" s="335">
        <v>0</v>
      </c>
      <c r="F313" s="130">
        <v>0</v>
      </c>
      <c r="G313" s="130">
        <v>0</v>
      </c>
      <c r="H313" s="130">
        <v>0</v>
      </c>
      <c r="I313" s="130">
        <v>0</v>
      </c>
      <c r="J313" s="130">
        <v>0</v>
      </c>
      <c r="K313" s="158"/>
      <c r="L313" s="158"/>
      <c r="M313" s="158"/>
      <c r="N313" s="158"/>
      <c r="O313" s="158"/>
      <c r="P313" s="158"/>
      <c r="Q313" s="158"/>
    </row>
    <row r="314" spans="1:17" s="219" customFormat="1" ht="15.75">
      <c r="A314" s="127" t="s">
        <v>92</v>
      </c>
      <c r="B314" s="272" t="s">
        <v>1128</v>
      </c>
      <c r="C314" s="129">
        <v>1995</v>
      </c>
      <c r="D314" s="130">
        <v>4671</v>
      </c>
      <c r="E314" s="335">
        <v>0</v>
      </c>
      <c r="F314" s="130">
        <v>0</v>
      </c>
      <c r="G314" s="130">
        <v>0</v>
      </c>
      <c r="H314" s="130">
        <v>0</v>
      </c>
      <c r="I314" s="130">
        <v>0</v>
      </c>
      <c r="J314" s="130">
        <v>0</v>
      </c>
      <c r="K314" s="158"/>
      <c r="L314" s="158"/>
      <c r="M314" s="158"/>
      <c r="N314" s="158"/>
      <c r="O314" s="158"/>
      <c r="P314" s="158"/>
      <c r="Q314" s="158"/>
    </row>
    <row r="315" spans="1:17" s="219" customFormat="1" ht="15.75">
      <c r="A315" s="138" t="s">
        <v>174</v>
      </c>
      <c r="B315" s="272" t="s">
        <v>1129</v>
      </c>
      <c r="C315" s="129">
        <v>2006</v>
      </c>
      <c r="D315" s="130">
        <v>4750</v>
      </c>
      <c r="E315" s="335">
        <v>0</v>
      </c>
      <c r="F315" s="130">
        <v>0</v>
      </c>
      <c r="G315" s="130">
        <v>0</v>
      </c>
      <c r="H315" s="130">
        <v>0</v>
      </c>
      <c r="I315" s="130">
        <v>0</v>
      </c>
      <c r="J315" s="130">
        <v>0</v>
      </c>
      <c r="K315" s="158"/>
      <c r="L315" s="158"/>
      <c r="M315" s="158"/>
      <c r="N315" s="158"/>
      <c r="O315" s="158"/>
      <c r="P315" s="158"/>
      <c r="Q315" s="158"/>
    </row>
    <row r="316" spans="1:17" s="219" customFormat="1" ht="31.5">
      <c r="A316" s="138" t="s">
        <v>1130</v>
      </c>
      <c r="B316" s="273" t="s">
        <v>1131</v>
      </c>
      <c r="C316" s="129">
        <v>2011</v>
      </c>
      <c r="D316" s="130">
        <v>7200</v>
      </c>
      <c r="E316" s="335">
        <v>0</v>
      </c>
      <c r="F316" s="130">
        <v>0</v>
      </c>
      <c r="G316" s="130">
        <v>0</v>
      </c>
      <c r="H316" s="130">
        <v>0</v>
      </c>
      <c r="I316" s="130">
        <v>0</v>
      </c>
      <c r="J316" s="130">
        <v>0</v>
      </c>
      <c r="K316" s="158"/>
      <c r="L316" s="158"/>
      <c r="M316" s="158"/>
      <c r="N316" s="158"/>
      <c r="O316" s="158"/>
      <c r="P316" s="158"/>
      <c r="Q316" s="158"/>
    </row>
    <row r="317" spans="1:17" s="219" customFormat="1" ht="15.75">
      <c r="A317" s="138" t="s">
        <v>1132</v>
      </c>
      <c r="B317" s="273" t="s">
        <v>1133</v>
      </c>
      <c r="C317" s="129">
        <v>2012</v>
      </c>
      <c r="D317" s="130">
        <v>3430</v>
      </c>
      <c r="E317" s="335">
        <v>0</v>
      </c>
      <c r="F317" s="130">
        <v>0</v>
      </c>
      <c r="G317" s="130">
        <v>0</v>
      </c>
      <c r="H317" s="130">
        <v>0</v>
      </c>
      <c r="I317" s="130">
        <v>0</v>
      </c>
      <c r="J317" s="130">
        <v>0</v>
      </c>
      <c r="K317" s="158"/>
      <c r="L317" s="158"/>
      <c r="M317" s="158"/>
      <c r="N317" s="158"/>
      <c r="O317" s="158"/>
      <c r="P317" s="158"/>
      <c r="Q317" s="158"/>
    </row>
    <row r="318" spans="1:17" s="219" customFormat="1" ht="15.75">
      <c r="A318" s="127" t="s">
        <v>714</v>
      </c>
      <c r="B318" s="140">
        <v>510136201200001</v>
      </c>
      <c r="C318" s="129">
        <v>2012</v>
      </c>
      <c r="D318" s="130">
        <v>60000</v>
      </c>
      <c r="E318" s="335">
        <v>35333.58</v>
      </c>
      <c r="F318" s="130">
        <v>0</v>
      </c>
      <c r="G318" s="130">
        <v>0</v>
      </c>
      <c r="H318" s="130">
        <v>0</v>
      </c>
      <c r="I318" s="130">
        <v>0</v>
      </c>
      <c r="J318" s="130">
        <v>0</v>
      </c>
      <c r="K318" s="158"/>
      <c r="L318" s="158"/>
      <c r="M318" s="158"/>
      <c r="N318" s="158"/>
      <c r="O318" s="158"/>
      <c r="P318" s="158"/>
      <c r="Q318" s="158"/>
    </row>
    <row r="319" spans="1:17" s="219" customFormat="1" ht="15.75">
      <c r="A319" s="127" t="s">
        <v>715</v>
      </c>
      <c r="B319" s="140">
        <v>510136201200054</v>
      </c>
      <c r="C319" s="129">
        <v>2012</v>
      </c>
      <c r="D319" s="130">
        <v>50000</v>
      </c>
      <c r="E319" s="335">
        <v>29444.28</v>
      </c>
      <c r="F319" s="130">
        <v>0</v>
      </c>
      <c r="G319" s="130">
        <v>0</v>
      </c>
      <c r="H319" s="130">
        <v>0</v>
      </c>
      <c r="I319" s="130">
        <v>0</v>
      </c>
      <c r="J319" s="130">
        <v>0</v>
      </c>
      <c r="K319" s="158"/>
      <c r="L319" s="158"/>
      <c r="M319" s="158"/>
      <c r="N319" s="158"/>
      <c r="O319" s="158"/>
      <c r="P319" s="158"/>
      <c r="Q319" s="158"/>
    </row>
    <row r="320" spans="1:17" s="219" customFormat="1" ht="15.75">
      <c r="A320" s="127" t="s">
        <v>716</v>
      </c>
      <c r="B320" s="140">
        <v>510136201200053</v>
      </c>
      <c r="C320" s="129">
        <v>2012</v>
      </c>
      <c r="D320" s="130">
        <v>27000</v>
      </c>
      <c r="E320" s="335">
        <v>0</v>
      </c>
      <c r="F320" s="130">
        <v>0</v>
      </c>
      <c r="G320" s="130">
        <v>0</v>
      </c>
      <c r="H320" s="130">
        <v>0</v>
      </c>
      <c r="I320" s="130">
        <v>0</v>
      </c>
      <c r="J320" s="130">
        <v>0</v>
      </c>
      <c r="K320" s="158"/>
      <c r="L320" s="158"/>
      <c r="M320" s="158"/>
      <c r="N320" s="158"/>
      <c r="O320" s="158"/>
      <c r="P320" s="158"/>
      <c r="Q320" s="158"/>
    </row>
    <row r="321" spans="1:17" s="219" customFormat="1" ht="31.5">
      <c r="A321" s="127" t="s">
        <v>740</v>
      </c>
      <c r="B321" s="133" t="s">
        <v>717</v>
      </c>
      <c r="C321" s="129">
        <v>2012</v>
      </c>
      <c r="D321" s="130">
        <v>19700</v>
      </c>
      <c r="E321" s="335">
        <v>0</v>
      </c>
      <c r="F321" s="130">
        <v>0</v>
      </c>
      <c r="G321" s="130">
        <v>0</v>
      </c>
      <c r="H321" s="130">
        <v>0</v>
      </c>
      <c r="I321" s="130">
        <v>0</v>
      </c>
      <c r="J321" s="130">
        <v>0</v>
      </c>
      <c r="K321" s="158"/>
      <c r="L321" s="158"/>
      <c r="M321" s="158"/>
      <c r="N321" s="158"/>
      <c r="O321" s="158"/>
      <c r="P321" s="158"/>
      <c r="Q321" s="158"/>
    </row>
    <row r="322" spans="1:17" s="219" customFormat="1" ht="31.5">
      <c r="A322" s="127" t="s">
        <v>741</v>
      </c>
      <c r="B322" s="133" t="s">
        <v>718</v>
      </c>
      <c r="C322" s="129">
        <v>2012</v>
      </c>
      <c r="D322" s="130">
        <v>8840</v>
      </c>
      <c r="E322" s="335">
        <v>0</v>
      </c>
      <c r="F322" s="130">
        <v>0</v>
      </c>
      <c r="G322" s="130">
        <v>0</v>
      </c>
      <c r="H322" s="130">
        <v>0</v>
      </c>
      <c r="I322" s="130">
        <v>0</v>
      </c>
      <c r="J322" s="130">
        <v>0</v>
      </c>
      <c r="K322" s="158"/>
      <c r="L322" s="158"/>
      <c r="M322" s="158"/>
      <c r="N322" s="158"/>
      <c r="O322" s="158"/>
      <c r="P322" s="158"/>
      <c r="Q322" s="158"/>
    </row>
    <row r="323" spans="1:17" s="219" customFormat="1" ht="31.5">
      <c r="A323" s="127" t="s">
        <v>742</v>
      </c>
      <c r="B323" s="133" t="s">
        <v>719</v>
      </c>
      <c r="C323" s="129">
        <v>2012</v>
      </c>
      <c r="D323" s="130">
        <v>10500</v>
      </c>
      <c r="E323" s="335">
        <v>0</v>
      </c>
      <c r="F323" s="130">
        <v>0</v>
      </c>
      <c r="G323" s="130">
        <v>0</v>
      </c>
      <c r="H323" s="130">
        <v>0</v>
      </c>
      <c r="I323" s="130">
        <v>0</v>
      </c>
      <c r="J323" s="130">
        <v>0</v>
      </c>
      <c r="K323" s="158"/>
      <c r="L323" s="158"/>
      <c r="M323" s="158"/>
      <c r="N323" s="158"/>
      <c r="O323" s="158"/>
      <c r="P323" s="158"/>
      <c r="Q323" s="158"/>
    </row>
    <row r="324" spans="1:17" s="219" customFormat="1" ht="31.5">
      <c r="A324" s="156" t="s">
        <v>745</v>
      </c>
      <c r="B324" s="133" t="s">
        <v>720</v>
      </c>
      <c r="C324" s="129">
        <v>2012</v>
      </c>
      <c r="D324" s="130">
        <v>23520</v>
      </c>
      <c r="E324" s="335">
        <v>0</v>
      </c>
      <c r="F324" s="130">
        <v>0</v>
      </c>
      <c r="G324" s="130">
        <v>0</v>
      </c>
      <c r="H324" s="130">
        <v>0</v>
      </c>
      <c r="I324" s="130">
        <v>0</v>
      </c>
      <c r="J324" s="130">
        <v>0</v>
      </c>
      <c r="K324" s="158"/>
      <c r="L324" s="158"/>
      <c r="M324" s="158"/>
      <c r="N324" s="158"/>
      <c r="O324" s="158"/>
      <c r="P324" s="158"/>
      <c r="Q324" s="158"/>
    </row>
    <row r="325" spans="1:17" s="219" customFormat="1" ht="27" customHeight="1">
      <c r="A325" s="153" t="s">
        <v>722</v>
      </c>
      <c r="B325" s="133">
        <v>510136201200046</v>
      </c>
      <c r="C325" s="129">
        <v>2012</v>
      </c>
      <c r="D325" s="130">
        <v>52500</v>
      </c>
      <c r="E325" s="335">
        <v>30916.42</v>
      </c>
      <c r="F325" s="130">
        <v>0</v>
      </c>
      <c r="G325" s="130">
        <v>0</v>
      </c>
      <c r="H325" s="130">
        <v>0</v>
      </c>
      <c r="I325" s="130">
        <v>0</v>
      </c>
      <c r="J325" s="130">
        <v>0</v>
      </c>
      <c r="K325" s="158"/>
      <c r="L325" s="158"/>
      <c r="M325" s="158"/>
      <c r="N325" s="158"/>
      <c r="O325" s="158"/>
      <c r="P325" s="158"/>
      <c r="Q325" s="158"/>
    </row>
    <row r="326" spans="1:17" s="219" customFormat="1" ht="31.5">
      <c r="A326" s="156" t="s">
        <v>746</v>
      </c>
      <c r="B326" s="133" t="s">
        <v>724</v>
      </c>
      <c r="C326" s="129">
        <v>2012</v>
      </c>
      <c r="D326" s="130">
        <v>15180</v>
      </c>
      <c r="E326" s="335">
        <v>0</v>
      </c>
      <c r="F326" s="130">
        <v>0</v>
      </c>
      <c r="G326" s="130">
        <v>0</v>
      </c>
      <c r="H326" s="130">
        <v>0</v>
      </c>
      <c r="I326" s="130">
        <v>0</v>
      </c>
      <c r="J326" s="130">
        <v>0</v>
      </c>
      <c r="K326" s="158"/>
      <c r="L326" s="158"/>
      <c r="M326" s="158"/>
      <c r="N326" s="158"/>
      <c r="O326" s="158"/>
      <c r="P326" s="158"/>
      <c r="Q326" s="158"/>
    </row>
    <row r="327" spans="1:17" s="219" customFormat="1" ht="31.5">
      <c r="A327" s="127" t="s">
        <v>743</v>
      </c>
      <c r="B327" s="133" t="s">
        <v>723</v>
      </c>
      <c r="C327" s="129">
        <v>2012</v>
      </c>
      <c r="D327" s="130">
        <v>24000</v>
      </c>
      <c r="E327" s="335">
        <v>0</v>
      </c>
      <c r="F327" s="130">
        <v>0</v>
      </c>
      <c r="G327" s="130">
        <v>0</v>
      </c>
      <c r="H327" s="130">
        <v>0</v>
      </c>
      <c r="I327" s="130">
        <v>0</v>
      </c>
      <c r="J327" s="130">
        <v>0</v>
      </c>
      <c r="K327" s="158"/>
      <c r="L327" s="158"/>
      <c r="M327" s="158"/>
      <c r="N327" s="158"/>
      <c r="O327" s="158"/>
      <c r="P327" s="158"/>
      <c r="Q327" s="158"/>
    </row>
    <row r="328" spans="1:17" s="219" customFormat="1" ht="15.75">
      <c r="A328" s="127" t="s">
        <v>721</v>
      </c>
      <c r="B328" s="140">
        <v>510136201200041</v>
      </c>
      <c r="C328" s="129">
        <v>2012</v>
      </c>
      <c r="D328" s="130">
        <v>14850</v>
      </c>
      <c r="E328" s="335">
        <v>0</v>
      </c>
      <c r="F328" s="130">
        <v>0</v>
      </c>
      <c r="G328" s="130">
        <v>0</v>
      </c>
      <c r="H328" s="130">
        <v>0</v>
      </c>
      <c r="I328" s="130">
        <v>0</v>
      </c>
      <c r="J328" s="130">
        <v>0</v>
      </c>
      <c r="K328" s="158"/>
      <c r="L328" s="158"/>
      <c r="M328" s="158"/>
      <c r="N328" s="158"/>
      <c r="O328" s="158"/>
      <c r="P328" s="158"/>
      <c r="Q328" s="158"/>
    </row>
    <row r="329" spans="1:17" s="219" customFormat="1" ht="15.75">
      <c r="A329" s="127" t="s">
        <v>721</v>
      </c>
      <c r="B329" s="140">
        <v>510136201200042</v>
      </c>
      <c r="C329" s="129">
        <v>2012</v>
      </c>
      <c r="D329" s="130">
        <v>11200</v>
      </c>
      <c r="E329" s="335">
        <v>0</v>
      </c>
      <c r="F329" s="130">
        <v>0</v>
      </c>
      <c r="G329" s="130">
        <v>0</v>
      </c>
      <c r="H329" s="130">
        <v>0</v>
      </c>
      <c r="I329" s="130">
        <v>0</v>
      </c>
      <c r="J329" s="130">
        <v>0</v>
      </c>
      <c r="K329" s="158"/>
      <c r="L329" s="158"/>
      <c r="M329" s="158"/>
      <c r="N329" s="158"/>
      <c r="O329" s="158"/>
      <c r="P329" s="158"/>
      <c r="Q329" s="158"/>
    </row>
    <row r="330" spans="1:17" s="219" customFormat="1" ht="15.75">
      <c r="A330" s="127" t="s">
        <v>725</v>
      </c>
      <c r="B330" s="140">
        <v>510136201200040</v>
      </c>
      <c r="C330" s="129">
        <v>2012</v>
      </c>
      <c r="D330" s="130">
        <v>15500</v>
      </c>
      <c r="E330" s="335">
        <v>0</v>
      </c>
      <c r="F330" s="130">
        <v>0</v>
      </c>
      <c r="G330" s="130">
        <v>0</v>
      </c>
      <c r="H330" s="130">
        <v>0</v>
      </c>
      <c r="I330" s="130">
        <v>0</v>
      </c>
      <c r="J330" s="130">
        <v>0</v>
      </c>
      <c r="K330" s="158"/>
      <c r="L330" s="158"/>
      <c r="M330" s="158"/>
      <c r="N330" s="158"/>
      <c r="O330" s="158"/>
      <c r="P330" s="158"/>
      <c r="Q330" s="158"/>
    </row>
    <row r="331" spans="1:17" s="219" customFormat="1" ht="15.75">
      <c r="A331" s="127" t="s">
        <v>726</v>
      </c>
      <c r="B331" s="140">
        <v>510136201200039</v>
      </c>
      <c r="C331" s="129">
        <v>2012</v>
      </c>
      <c r="D331" s="130">
        <v>5660</v>
      </c>
      <c r="E331" s="335">
        <v>0</v>
      </c>
      <c r="F331" s="130">
        <v>0</v>
      </c>
      <c r="G331" s="130">
        <v>0</v>
      </c>
      <c r="H331" s="130">
        <v>0</v>
      </c>
      <c r="I331" s="130">
        <v>0</v>
      </c>
      <c r="J331" s="130">
        <v>0</v>
      </c>
      <c r="K331" s="158"/>
      <c r="L331" s="158"/>
      <c r="M331" s="158"/>
      <c r="N331" s="158"/>
      <c r="O331" s="158"/>
      <c r="P331" s="158"/>
      <c r="Q331" s="158"/>
    </row>
    <row r="332" spans="1:17" s="219" customFormat="1" ht="15.75">
      <c r="A332" s="127" t="s">
        <v>727</v>
      </c>
      <c r="B332" s="140">
        <v>510136201200038</v>
      </c>
      <c r="C332" s="129">
        <v>2012</v>
      </c>
      <c r="D332" s="130">
        <v>5400</v>
      </c>
      <c r="E332" s="335">
        <v>0</v>
      </c>
      <c r="F332" s="130">
        <v>0</v>
      </c>
      <c r="G332" s="130">
        <v>0</v>
      </c>
      <c r="H332" s="130">
        <v>0</v>
      </c>
      <c r="I332" s="130">
        <v>0</v>
      </c>
      <c r="J332" s="130">
        <v>0</v>
      </c>
      <c r="K332" s="158"/>
      <c r="L332" s="158"/>
      <c r="M332" s="158"/>
      <c r="N332" s="158"/>
      <c r="O332" s="158"/>
      <c r="P332" s="158"/>
      <c r="Q332" s="158"/>
    </row>
    <row r="333" spans="1:17" s="219" customFormat="1" ht="31.5">
      <c r="A333" s="156" t="s">
        <v>744</v>
      </c>
      <c r="B333" s="133" t="s">
        <v>728</v>
      </c>
      <c r="C333" s="129">
        <v>2012</v>
      </c>
      <c r="D333" s="130">
        <v>13000</v>
      </c>
      <c r="E333" s="335">
        <v>0</v>
      </c>
      <c r="F333" s="130">
        <v>0</v>
      </c>
      <c r="G333" s="130">
        <v>0</v>
      </c>
      <c r="H333" s="130">
        <v>0</v>
      </c>
      <c r="I333" s="130">
        <v>0</v>
      </c>
      <c r="J333" s="130">
        <v>0</v>
      </c>
      <c r="K333" s="158"/>
      <c r="L333" s="158"/>
      <c r="M333" s="158"/>
      <c r="N333" s="158"/>
      <c r="O333" s="158"/>
      <c r="P333" s="158"/>
      <c r="Q333" s="158"/>
    </row>
    <row r="334" spans="1:17" s="219" customFormat="1" ht="15.75">
      <c r="A334" s="127" t="s">
        <v>729</v>
      </c>
      <c r="B334" s="140">
        <v>510136201200036</v>
      </c>
      <c r="C334" s="129">
        <v>2012</v>
      </c>
      <c r="D334" s="130">
        <v>7900</v>
      </c>
      <c r="E334" s="335">
        <v>0</v>
      </c>
      <c r="F334" s="130">
        <v>0</v>
      </c>
      <c r="G334" s="130">
        <v>0</v>
      </c>
      <c r="H334" s="130">
        <v>0</v>
      </c>
      <c r="I334" s="130">
        <v>0</v>
      </c>
      <c r="J334" s="130">
        <v>0</v>
      </c>
      <c r="K334" s="158"/>
      <c r="L334" s="158"/>
      <c r="M334" s="158"/>
      <c r="N334" s="158"/>
      <c r="O334" s="158"/>
      <c r="P334" s="158"/>
      <c r="Q334" s="158"/>
    </row>
    <row r="335" spans="1:17" s="219" customFormat="1" ht="15.75">
      <c r="A335" s="127" t="s">
        <v>730</v>
      </c>
      <c r="B335" s="140">
        <v>510136201200035</v>
      </c>
      <c r="C335" s="129">
        <v>2012</v>
      </c>
      <c r="D335" s="130">
        <v>11500</v>
      </c>
      <c r="E335" s="335">
        <v>0</v>
      </c>
      <c r="F335" s="130">
        <v>0</v>
      </c>
      <c r="G335" s="130">
        <v>0</v>
      </c>
      <c r="H335" s="130">
        <v>0</v>
      </c>
      <c r="I335" s="130">
        <v>0</v>
      </c>
      <c r="J335" s="130">
        <v>0</v>
      </c>
      <c r="K335" s="158"/>
      <c r="L335" s="158"/>
      <c r="M335" s="158"/>
      <c r="N335" s="158"/>
      <c r="O335" s="158"/>
      <c r="P335" s="158"/>
      <c r="Q335" s="158"/>
    </row>
    <row r="336" spans="1:17" s="219" customFormat="1" ht="15.75">
      <c r="A336" s="127" t="s">
        <v>731</v>
      </c>
      <c r="B336" s="140">
        <v>510136201200033</v>
      </c>
      <c r="C336" s="129">
        <v>2012</v>
      </c>
      <c r="D336" s="130">
        <v>25030</v>
      </c>
      <c r="E336" s="335">
        <v>0</v>
      </c>
      <c r="F336" s="130">
        <v>0</v>
      </c>
      <c r="G336" s="130">
        <v>0</v>
      </c>
      <c r="H336" s="130">
        <v>0</v>
      </c>
      <c r="I336" s="130">
        <v>0</v>
      </c>
      <c r="J336" s="130">
        <v>0</v>
      </c>
      <c r="K336" s="158"/>
      <c r="L336" s="158"/>
      <c r="M336" s="158"/>
      <c r="N336" s="158"/>
      <c r="O336" s="158"/>
      <c r="P336" s="158"/>
      <c r="Q336" s="158"/>
    </row>
    <row r="337" spans="1:17" s="219" customFormat="1" ht="15.75">
      <c r="A337" s="127" t="s">
        <v>732</v>
      </c>
      <c r="B337" s="140">
        <v>510136201200002</v>
      </c>
      <c r="C337" s="129">
        <v>2012</v>
      </c>
      <c r="D337" s="130">
        <v>15920</v>
      </c>
      <c r="E337" s="335">
        <v>0</v>
      </c>
      <c r="F337" s="130">
        <v>0</v>
      </c>
      <c r="G337" s="130">
        <v>0</v>
      </c>
      <c r="H337" s="130">
        <v>0</v>
      </c>
      <c r="I337" s="130">
        <v>0</v>
      </c>
      <c r="J337" s="130">
        <v>0</v>
      </c>
      <c r="K337" s="158"/>
      <c r="L337" s="158"/>
      <c r="M337" s="158"/>
      <c r="N337" s="158"/>
      <c r="O337" s="158"/>
      <c r="P337" s="158"/>
      <c r="Q337" s="158"/>
    </row>
    <row r="338" spans="1:17" s="219" customFormat="1" ht="54.75" customHeight="1">
      <c r="A338" s="156" t="s">
        <v>747</v>
      </c>
      <c r="B338" s="133" t="s">
        <v>748</v>
      </c>
      <c r="C338" s="129">
        <v>2012</v>
      </c>
      <c r="D338" s="130">
        <v>22000</v>
      </c>
      <c r="E338" s="335">
        <v>0</v>
      </c>
      <c r="F338" s="130">
        <v>0</v>
      </c>
      <c r="G338" s="130">
        <v>0</v>
      </c>
      <c r="H338" s="130">
        <v>0</v>
      </c>
      <c r="I338" s="130">
        <v>0</v>
      </c>
      <c r="J338" s="130">
        <v>0</v>
      </c>
      <c r="K338" s="158"/>
      <c r="L338" s="158"/>
      <c r="M338" s="158"/>
      <c r="N338" s="158"/>
      <c r="O338" s="158"/>
      <c r="P338" s="158"/>
      <c r="Q338" s="158"/>
    </row>
    <row r="339" spans="1:17" s="219" customFormat="1" ht="48.75" customHeight="1">
      <c r="A339" s="156" t="s">
        <v>749</v>
      </c>
      <c r="B339" s="133" t="s">
        <v>750</v>
      </c>
      <c r="C339" s="129">
        <v>2012</v>
      </c>
      <c r="D339" s="130">
        <v>128000</v>
      </c>
      <c r="E339" s="335">
        <v>0</v>
      </c>
      <c r="F339" s="130">
        <v>0</v>
      </c>
      <c r="G339" s="130">
        <v>0</v>
      </c>
      <c r="H339" s="130">
        <v>0</v>
      </c>
      <c r="I339" s="130">
        <v>0</v>
      </c>
      <c r="J339" s="130">
        <v>0</v>
      </c>
      <c r="K339" s="158"/>
      <c r="L339" s="158"/>
      <c r="M339" s="158"/>
      <c r="N339" s="158"/>
      <c r="O339" s="158"/>
      <c r="P339" s="158"/>
      <c r="Q339" s="158"/>
    </row>
    <row r="340" spans="1:17" s="219" customFormat="1" ht="30.75" customHeight="1">
      <c r="A340" s="127" t="s">
        <v>783</v>
      </c>
      <c r="B340" s="133" t="s">
        <v>751</v>
      </c>
      <c r="C340" s="129">
        <v>2012</v>
      </c>
      <c r="D340" s="130">
        <v>51000</v>
      </c>
      <c r="E340" s="335">
        <v>0</v>
      </c>
      <c r="F340" s="130">
        <v>0</v>
      </c>
      <c r="G340" s="130">
        <v>0</v>
      </c>
      <c r="H340" s="130">
        <v>0</v>
      </c>
      <c r="I340" s="130">
        <v>0</v>
      </c>
      <c r="J340" s="130">
        <v>0</v>
      </c>
      <c r="K340" s="158"/>
      <c r="L340" s="158"/>
      <c r="M340" s="158"/>
      <c r="N340" s="158"/>
      <c r="O340" s="158"/>
      <c r="P340" s="158"/>
      <c r="Q340" s="158"/>
    </row>
    <row r="341" spans="1:17" s="219" customFormat="1" ht="48.75" customHeight="1">
      <c r="A341" s="156" t="s">
        <v>752</v>
      </c>
      <c r="B341" s="133" t="s">
        <v>753</v>
      </c>
      <c r="C341" s="129">
        <v>2012</v>
      </c>
      <c r="D341" s="130">
        <v>100000</v>
      </c>
      <c r="E341" s="335">
        <v>0</v>
      </c>
      <c r="F341" s="130">
        <v>0</v>
      </c>
      <c r="G341" s="130">
        <v>0</v>
      </c>
      <c r="H341" s="130">
        <v>0</v>
      </c>
      <c r="I341" s="130">
        <v>0</v>
      </c>
      <c r="J341" s="130">
        <v>0</v>
      </c>
      <c r="K341" s="158"/>
      <c r="L341" s="158"/>
      <c r="M341" s="158"/>
      <c r="N341" s="158"/>
      <c r="O341" s="158"/>
      <c r="P341" s="158"/>
      <c r="Q341" s="158"/>
    </row>
    <row r="342" spans="1:17" s="219" customFormat="1" ht="54.75" customHeight="1">
      <c r="A342" s="156" t="s">
        <v>781</v>
      </c>
      <c r="B342" s="133" t="s">
        <v>754</v>
      </c>
      <c r="C342" s="129">
        <v>2012</v>
      </c>
      <c r="D342" s="130">
        <v>96000</v>
      </c>
      <c r="E342" s="335">
        <v>0</v>
      </c>
      <c r="F342" s="130">
        <v>0</v>
      </c>
      <c r="G342" s="130">
        <v>0</v>
      </c>
      <c r="H342" s="130">
        <v>0</v>
      </c>
      <c r="I342" s="130">
        <v>0</v>
      </c>
      <c r="J342" s="130">
        <v>0</v>
      </c>
      <c r="K342" s="158"/>
      <c r="L342" s="158"/>
      <c r="M342" s="158"/>
      <c r="N342" s="158"/>
      <c r="O342" s="158"/>
      <c r="P342" s="158"/>
      <c r="Q342" s="158"/>
    </row>
    <row r="343" spans="1:17" s="219" customFormat="1" ht="39.75" customHeight="1">
      <c r="A343" s="127" t="s">
        <v>755</v>
      </c>
      <c r="B343" s="140">
        <v>510136201200027</v>
      </c>
      <c r="C343" s="129">
        <v>2012</v>
      </c>
      <c r="D343" s="130">
        <v>22000</v>
      </c>
      <c r="E343" s="335">
        <v>0</v>
      </c>
      <c r="F343" s="130">
        <v>0</v>
      </c>
      <c r="G343" s="130">
        <v>0</v>
      </c>
      <c r="H343" s="130">
        <v>0</v>
      </c>
      <c r="I343" s="130">
        <v>0</v>
      </c>
      <c r="J343" s="130">
        <v>0</v>
      </c>
      <c r="K343" s="158"/>
      <c r="L343" s="158"/>
      <c r="M343" s="158"/>
      <c r="N343" s="158"/>
      <c r="O343" s="158"/>
      <c r="P343" s="158"/>
      <c r="Q343" s="158"/>
    </row>
    <row r="344" spans="1:17" s="219" customFormat="1" ht="48" customHeight="1">
      <c r="A344" s="156" t="s">
        <v>757</v>
      </c>
      <c r="B344" s="133" t="s">
        <v>756</v>
      </c>
      <c r="C344" s="129">
        <v>2012</v>
      </c>
      <c r="D344" s="130">
        <v>34000</v>
      </c>
      <c r="E344" s="335">
        <v>0</v>
      </c>
      <c r="F344" s="130">
        <v>0</v>
      </c>
      <c r="G344" s="130">
        <v>0</v>
      </c>
      <c r="H344" s="130">
        <v>0</v>
      </c>
      <c r="I344" s="130">
        <v>0</v>
      </c>
      <c r="J344" s="130">
        <v>0</v>
      </c>
      <c r="K344" s="158"/>
      <c r="L344" s="158"/>
      <c r="M344" s="158"/>
      <c r="N344" s="158"/>
      <c r="O344" s="158"/>
      <c r="P344" s="158"/>
      <c r="Q344" s="158"/>
    </row>
    <row r="345" spans="1:17" s="219" customFormat="1" ht="54.75" customHeight="1">
      <c r="A345" s="127" t="s">
        <v>758</v>
      </c>
      <c r="B345" s="140">
        <v>510136201200020</v>
      </c>
      <c r="C345" s="129">
        <v>2012</v>
      </c>
      <c r="D345" s="130">
        <v>30000</v>
      </c>
      <c r="E345" s="335">
        <v>0</v>
      </c>
      <c r="F345" s="130">
        <v>0</v>
      </c>
      <c r="G345" s="130">
        <v>0</v>
      </c>
      <c r="H345" s="130">
        <v>0</v>
      </c>
      <c r="I345" s="130">
        <v>0</v>
      </c>
      <c r="J345" s="130">
        <v>0</v>
      </c>
      <c r="K345" s="158"/>
      <c r="L345" s="158"/>
      <c r="M345" s="158"/>
      <c r="N345" s="158"/>
      <c r="O345" s="158"/>
      <c r="P345" s="158"/>
      <c r="Q345" s="158"/>
    </row>
    <row r="346" spans="1:17" s="219" customFormat="1" ht="24.75" customHeight="1">
      <c r="A346" s="127" t="s">
        <v>759</v>
      </c>
      <c r="B346" s="140">
        <v>510136201200024</v>
      </c>
      <c r="C346" s="129">
        <v>2012</v>
      </c>
      <c r="D346" s="130">
        <v>22600</v>
      </c>
      <c r="E346" s="335">
        <v>0</v>
      </c>
      <c r="F346" s="130">
        <v>0</v>
      </c>
      <c r="G346" s="130">
        <v>0</v>
      </c>
      <c r="H346" s="130">
        <v>0</v>
      </c>
      <c r="I346" s="130">
        <v>0</v>
      </c>
      <c r="J346" s="130">
        <v>0</v>
      </c>
      <c r="K346" s="158"/>
      <c r="L346" s="158"/>
      <c r="M346" s="158"/>
      <c r="N346" s="158"/>
      <c r="O346" s="158"/>
      <c r="P346" s="158"/>
      <c r="Q346" s="158"/>
    </row>
    <row r="347" spans="1:17" s="219" customFormat="1" ht="36.75" customHeight="1">
      <c r="A347" s="127" t="s">
        <v>760</v>
      </c>
      <c r="B347" s="140">
        <v>510136201200025</v>
      </c>
      <c r="C347" s="129">
        <v>2012</v>
      </c>
      <c r="D347" s="130">
        <v>64000</v>
      </c>
      <c r="E347" s="335">
        <v>37688.56</v>
      </c>
      <c r="F347" s="130">
        <v>0</v>
      </c>
      <c r="G347" s="130">
        <v>0</v>
      </c>
      <c r="H347" s="130">
        <v>0</v>
      </c>
      <c r="I347" s="130">
        <v>0</v>
      </c>
      <c r="J347" s="130">
        <v>0</v>
      </c>
      <c r="K347" s="158"/>
      <c r="L347" s="158"/>
      <c r="M347" s="158"/>
      <c r="N347" s="158"/>
      <c r="O347" s="158"/>
      <c r="P347" s="158"/>
      <c r="Q347" s="158"/>
    </row>
    <row r="348" spans="1:17" s="219" customFormat="1" ht="36.75" customHeight="1">
      <c r="A348" s="127" t="s">
        <v>761</v>
      </c>
      <c r="B348" s="140">
        <v>510136201200009</v>
      </c>
      <c r="C348" s="129">
        <v>2012</v>
      </c>
      <c r="D348" s="130">
        <v>90000</v>
      </c>
      <c r="E348" s="335">
        <v>53000</v>
      </c>
      <c r="F348" s="130">
        <v>0</v>
      </c>
      <c r="G348" s="130">
        <v>0</v>
      </c>
      <c r="H348" s="130">
        <v>0</v>
      </c>
      <c r="I348" s="130">
        <v>0</v>
      </c>
      <c r="J348" s="130">
        <v>0</v>
      </c>
      <c r="K348" s="158"/>
      <c r="L348" s="158"/>
      <c r="M348" s="158"/>
      <c r="N348" s="158"/>
      <c r="O348" s="158"/>
      <c r="P348" s="158"/>
      <c r="Q348" s="158"/>
    </row>
    <row r="349" spans="1:17" s="219" customFormat="1" ht="36.75" customHeight="1">
      <c r="A349" s="245" t="s">
        <v>981</v>
      </c>
      <c r="B349" s="133" t="s">
        <v>762</v>
      </c>
      <c r="C349" s="129">
        <v>2012</v>
      </c>
      <c r="D349" s="130">
        <v>18880</v>
      </c>
      <c r="E349" s="335">
        <v>0</v>
      </c>
      <c r="F349" s="130">
        <v>0</v>
      </c>
      <c r="G349" s="130">
        <v>0</v>
      </c>
      <c r="H349" s="130">
        <v>0</v>
      </c>
      <c r="I349" s="130">
        <v>0</v>
      </c>
      <c r="J349" s="130">
        <v>0</v>
      </c>
      <c r="K349" s="158"/>
      <c r="L349" s="158"/>
      <c r="M349" s="158"/>
      <c r="N349" s="158"/>
      <c r="O349" s="158"/>
      <c r="P349" s="158"/>
      <c r="Q349" s="158"/>
    </row>
    <row r="350" spans="1:17" s="219" customFormat="1" ht="29.25" customHeight="1">
      <c r="A350" s="127" t="s">
        <v>763</v>
      </c>
      <c r="B350" s="140">
        <v>510136201200021</v>
      </c>
      <c r="C350" s="129">
        <v>2012</v>
      </c>
      <c r="D350" s="130">
        <v>38500</v>
      </c>
      <c r="E350" s="335">
        <v>0</v>
      </c>
      <c r="F350" s="130">
        <v>0</v>
      </c>
      <c r="G350" s="130">
        <v>0</v>
      </c>
      <c r="H350" s="130">
        <v>0</v>
      </c>
      <c r="I350" s="130">
        <v>0</v>
      </c>
      <c r="J350" s="130">
        <v>0</v>
      </c>
      <c r="K350" s="158"/>
      <c r="L350" s="158"/>
      <c r="M350" s="158"/>
      <c r="N350" s="158"/>
      <c r="O350" s="158"/>
      <c r="P350" s="158"/>
      <c r="Q350" s="158"/>
    </row>
    <row r="351" spans="1:17" s="219" customFormat="1" ht="24.75" customHeight="1">
      <c r="A351" s="127" t="s">
        <v>764</v>
      </c>
      <c r="B351" s="140">
        <v>510136201200019</v>
      </c>
      <c r="C351" s="129">
        <v>2012</v>
      </c>
      <c r="D351" s="130">
        <v>18600</v>
      </c>
      <c r="E351" s="335">
        <v>0</v>
      </c>
      <c r="F351" s="130">
        <v>0</v>
      </c>
      <c r="G351" s="130">
        <v>0</v>
      </c>
      <c r="H351" s="130">
        <v>0</v>
      </c>
      <c r="I351" s="130">
        <v>0</v>
      </c>
      <c r="J351" s="130">
        <v>0</v>
      </c>
      <c r="K351" s="158"/>
      <c r="L351" s="158"/>
      <c r="M351" s="158"/>
      <c r="N351" s="158"/>
      <c r="O351" s="158"/>
      <c r="P351" s="158"/>
      <c r="Q351" s="158"/>
    </row>
    <row r="352" spans="1:17" s="219" customFormat="1" ht="29.25" customHeight="1">
      <c r="A352" s="156" t="s">
        <v>979</v>
      </c>
      <c r="B352" s="133" t="s">
        <v>765</v>
      </c>
      <c r="C352" s="129">
        <v>2012</v>
      </c>
      <c r="D352" s="130">
        <v>24600</v>
      </c>
      <c r="E352" s="335">
        <v>0</v>
      </c>
      <c r="F352" s="130">
        <v>0</v>
      </c>
      <c r="G352" s="130">
        <v>0</v>
      </c>
      <c r="H352" s="130">
        <v>0</v>
      </c>
      <c r="I352" s="130">
        <v>0</v>
      </c>
      <c r="J352" s="130">
        <v>0</v>
      </c>
      <c r="K352" s="158"/>
      <c r="L352" s="158"/>
      <c r="M352" s="158"/>
      <c r="N352" s="158"/>
      <c r="O352" s="158"/>
      <c r="P352" s="158"/>
      <c r="Q352" s="158"/>
    </row>
    <row r="353" spans="1:17" s="219" customFormat="1" ht="50.25" customHeight="1">
      <c r="A353" s="156" t="s">
        <v>769</v>
      </c>
      <c r="B353" s="133" t="s">
        <v>768</v>
      </c>
      <c r="C353" s="129">
        <v>2012</v>
      </c>
      <c r="D353" s="130">
        <v>33000</v>
      </c>
      <c r="E353" s="335">
        <v>0</v>
      </c>
      <c r="F353" s="130">
        <v>0</v>
      </c>
      <c r="G353" s="130">
        <v>0</v>
      </c>
      <c r="H353" s="130">
        <v>0</v>
      </c>
      <c r="I353" s="130">
        <v>0</v>
      </c>
      <c r="J353" s="130">
        <v>0</v>
      </c>
      <c r="K353" s="158"/>
      <c r="L353" s="158"/>
      <c r="M353" s="158"/>
      <c r="N353" s="158"/>
      <c r="O353" s="158"/>
      <c r="P353" s="158"/>
      <c r="Q353" s="158"/>
    </row>
    <row r="354" spans="1:17" s="219" customFormat="1" ht="50.25" customHeight="1">
      <c r="A354" s="156" t="s">
        <v>771</v>
      </c>
      <c r="B354" s="133" t="s">
        <v>770</v>
      </c>
      <c r="C354" s="129">
        <v>2012</v>
      </c>
      <c r="D354" s="130">
        <v>18000</v>
      </c>
      <c r="E354" s="335">
        <v>0</v>
      </c>
      <c r="F354" s="130">
        <v>0</v>
      </c>
      <c r="G354" s="130">
        <v>0</v>
      </c>
      <c r="H354" s="130">
        <v>0</v>
      </c>
      <c r="I354" s="130">
        <v>0</v>
      </c>
      <c r="J354" s="130">
        <v>0</v>
      </c>
      <c r="K354" s="158"/>
      <c r="L354" s="158"/>
      <c r="M354" s="158"/>
      <c r="N354" s="158"/>
      <c r="O354" s="158"/>
      <c r="P354" s="158"/>
      <c r="Q354" s="158"/>
    </row>
    <row r="355" spans="1:17" s="219" customFormat="1" ht="34.5" customHeight="1">
      <c r="A355" s="127" t="s">
        <v>766</v>
      </c>
      <c r="B355" s="140">
        <v>510136201200014</v>
      </c>
      <c r="C355" s="129">
        <v>2012</v>
      </c>
      <c r="D355" s="130">
        <v>11540</v>
      </c>
      <c r="E355" s="335">
        <v>0</v>
      </c>
      <c r="F355" s="130">
        <v>0</v>
      </c>
      <c r="G355" s="130">
        <v>0</v>
      </c>
      <c r="H355" s="130">
        <v>0</v>
      </c>
      <c r="I355" s="130">
        <v>0</v>
      </c>
      <c r="J355" s="130">
        <v>0</v>
      </c>
      <c r="K355" s="158"/>
      <c r="L355" s="158"/>
      <c r="M355" s="158"/>
      <c r="N355" s="158"/>
      <c r="O355" s="158"/>
      <c r="P355" s="158"/>
      <c r="Q355" s="158"/>
    </row>
    <row r="356" spans="1:17" s="219" customFormat="1" ht="34.5" customHeight="1">
      <c r="A356" s="156" t="s">
        <v>980</v>
      </c>
      <c r="B356" s="133" t="s">
        <v>767</v>
      </c>
      <c r="C356" s="129">
        <v>2012</v>
      </c>
      <c r="D356" s="130">
        <v>26000</v>
      </c>
      <c r="E356" s="335">
        <v>0</v>
      </c>
      <c r="F356" s="130">
        <v>0</v>
      </c>
      <c r="G356" s="130">
        <v>0</v>
      </c>
      <c r="H356" s="130">
        <v>0</v>
      </c>
      <c r="I356" s="130">
        <v>0</v>
      </c>
      <c r="J356" s="130">
        <v>0</v>
      </c>
      <c r="K356" s="158"/>
      <c r="L356" s="158"/>
      <c r="M356" s="158"/>
      <c r="N356" s="158"/>
      <c r="O356" s="158"/>
      <c r="P356" s="158"/>
      <c r="Q356" s="158"/>
    </row>
    <row r="357" spans="1:17" s="219" customFormat="1" ht="34.5" customHeight="1">
      <c r="A357" s="127" t="s">
        <v>579</v>
      </c>
      <c r="B357" s="140">
        <v>10106109000001</v>
      </c>
      <c r="C357" s="129">
        <v>2009</v>
      </c>
      <c r="D357" s="130">
        <v>3950</v>
      </c>
      <c r="E357" s="335">
        <v>0</v>
      </c>
      <c r="F357" s="130">
        <v>0</v>
      </c>
      <c r="G357" s="130">
        <v>0</v>
      </c>
      <c r="H357" s="130">
        <v>0</v>
      </c>
      <c r="I357" s="130">
        <v>0</v>
      </c>
      <c r="J357" s="130">
        <v>0</v>
      </c>
      <c r="K357" s="158"/>
      <c r="L357" s="158"/>
      <c r="M357" s="158"/>
      <c r="N357" s="158"/>
      <c r="O357" s="158"/>
      <c r="P357" s="158"/>
      <c r="Q357" s="158"/>
    </row>
    <row r="358" spans="1:17" s="219" customFormat="1" ht="34.5" customHeight="1">
      <c r="A358" s="156" t="s">
        <v>861</v>
      </c>
      <c r="B358" s="133">
        <v>510136201200012</v>
      </c>
      <c r="C358" s="129">
        <v>2012</v>
      </c>
      <c r="D358" s="130">
        <v>12000</v>
      </c>
      <c r="E358" s="335">
        <v>0</v>
      </c>
      <c r="F358" s="130">
        <v>0</v>
      </c>
      <c r="G358" s="130">
        <v>0</v>
      </c>
      <c r="H358" s="130">
        <v>0</v>
      </c>
      <c r="I358" s="130">
        <v>0</v>
      </c>
      <c r="J358" s="130">
        <v>0</v>
      </c>
      <c r="K358" s="158"/>
      <c r="L358" s="158"/>
      <c r="M358" s="158"/>
      <c r="N358" s="158"/>
      <c r="O358" s="158"/>
      <c r="P358" s="158"/>
      <c r="Q358" s="158"/>
    </row>
    <row r="359" spans="1:17" s="219" customFormat="1" ht="34.5" customHeight="1">
      <c r="A359" s="127" t="s">
        <v>772</v>
      </c>
      <c r="B359" s="133">
        <v>510136201200011</v>
      </c>
      <c r="C359" s="129">
        <v>2012</v>
      </c>
      <c r="D359" s="130">
        <v>21960</v>
      </c>
      <c r="E359" s="335">
        <v>0</v>
      </c>
      <c r="F359" s="130">
        <v>0</v>
      </c>
      <c r="G359" s="130">
        <v>0</v>
      </c>
      <c r="H359" s="130">
        <v>0</v>
      </c>
      <c r="I359" s="130">
        <v>0</v>
      </c>
      <c r="J359" s="130">
        <v>0</v>
      </c>
      <c r="K359" s="158"/>
      <c r="L359" s="158"/>
      <c r="M359" s="158"/>
      <c r="N359" s="158"/>
      <c r="O359" s="158"/>
      <c r="P359" s="158"/>
      <c r="Q359" s="158"/>
    </row>
    <row r="360" spans="1:17" s="219" customFormat="1" ht="34.5" customHeight="1">
      <c r="A360" s="127" t="s">
        <v>773</v>
      </c>
      <c r="B360" s="133">
        <v>510136201200010</v>
      </c>
      <c r="C360" s="129">
        <v>2012</v>
      </c>
      <c r="D360" s="130">
        <v>20000</v>
      </c>
      <c r="E360" s="335">
        <v>0</v>
      </c>
      <c r="F360" s="130">
        <v>0</v>
      </c>
      <c r="G360" s="130">
        <v>0</v>
      </c>
      <c r="H360" s="130">
        <v>0</v>
      </c>
      <c r="I360" s="130">
        <v>0</v>
      </c>
      <c r="J360" s="130">
        <v>0</v>
      </c>
      <c r="K360" s="158"/>
      <c r="L360" s="158"/>
      <c r="M360" s="158"/>
      <c r="N360" s="158"/>
      <c r="O360" s="158"/>
      <c r="P360" s="158"/>
      <c r="Q360" s="158"/>
    </row>
    <row r="361" spans="1:17" s="219" customFormat="1" ht="34.5" customHeight="1">
      <c r="A361" s="138" t="s">
        <v>774</v>
      </c>
      <c r="B361" s="133">
        <v>510136201200006</v>
      </c>
      <c r="C361" s="129">
        <v>2012</v>
      </c>
      <c r="D361" s="130">
        <v>10350</v>
      </c>
      <c r="E361" s="335">
        <v>0</v>
      </c>
      <c r="F361" s="130">
        <v>0</v>
      </c>
      <c r="G361" s="130">
        <v>0</v>
      </c>
      <c r="H361" s="130">
        <v>0</v>
      </c>
      <c r="I361" s="130">
        <v>0</v>
      </c>
      <c r="J361" s="130">
        <v>0</v>
      </c>
      <c r="K361" s="158"/>
      <c r="L361" s="158"/>
      <c r="M361" s="158"/>
      <c r="N361" s="158"/>
      <c r="O361" s="158"/>
      <c r="P361" s="158"/>
      <c r="Q361" s="158"/>
    </row>
    <row r="362" spans="1:17" s="219" customFormat="1" ht="48.75" customHeight="1">
      <c r="A362" s="156" t="s">
        <v>782</v>
      </c>
      <c r="B362" s="133" t="s">
        <v>775</v>
      </c>
      <c r="C362" s="129">
        <v>2012</v>
      </c>
      <c r="D362" s="130">
        <v>140000</v>
      </c>
      <c r="E362" s="335">
        <v>0</v>
      </c>
      <c r="F362" s="130">
        <v>0</v>
      </c>
      <c r="G362" s="130">
        <v>0</v>
      </c>
      <c r="H362" s="130">
        <v>0</v>
      </c>
      <c r="I362" s="130">
        <v>0</v>
      </c>
      <c r="J362" s="130">
        <v>0</v>
      </c>
      <c r="K362" s="158"/>
      <c r="L362" s="158"/>
      <c r="M362" s="158"/>
      <c r="N362" s="158"/>
      <c r="O362" s="158"/>
      <c r="P362" s="158"/>
      <c r="Q362" s="158"/>
    </row>
    <row r="363" spans="1:17" s="219" customFormat="1" ht="34.5" customHeight="1">
      <c r="A363" s="127" t="s">
        <v>776</v>
      </c>
      <c r="B363" s="133">
        <v>510136201200004</v>
      </c>
      <c r="C363" s="129">
        <v>2012</v>
      </c>
      <c r="D363" s="130">
        <v>50000</v>
      </c>
      <c r="E363" s="335">
        <v>29444.28</v>
      </c>
      <c r="F363" s="130">
        <v>0</v>
      </c>
      <c r="G363" s="130">
        <v>0</v>
      </c>
      <c r="H363" s="130">
        <v>0</v>
      </c>
      <c r="I363" s="130">
        <v>0</v>
      </c>
      <c r="J363" s="130">
        <v>0</v>
      </c>
      <c r="K363" s="158"/>
      <c r="L363" s="158"/>
      <c r="M363" s="158"/>
      <c r="N363" s="158"/>
      <c r="O363" s="158"/>
      <c r="P363" s="158"/>
      <c r="Q363" s="158"/>
    </row>
    <row r="364" spans="1:17" s="219" customFormat="1" ht="34.5" customHeight="1">
      <c r="A364" s="127" t="s">
        <v>777</v>
      </c>
      <c r="B364" s="133">
        <v>510136201200003</v>
      </c>
      <c r="C364" s="129">
        <v>2012</v>
      </c>
      <c r="D364" s="130">
        <v>7000</v>
      </c>
      <c r="E364" s="335">
        <v>0</v>
      </c>
      <c r="F364" s="130">
        <v>0</v>
      </c>
      <c r="G364" s="130">
        <v>0</v>
      </c>
      <c r="H364" s="130">
        <v>0</v>
      </c>
      <c r="I364" s="130">
        <v>0</v>
      </c>
      <c r="J364" s="130">
        <v>0</v>
      </c>
      <c r="K364" s="158"/>
      <c r="L364" s="158"/>
      <c r="M364" s="158"/>
      <c r="N364" s="158"/>
      <c r="O364" s="158"/>
      <c r="P364" s="158"/>
      <c r="Q364" s="158"/>
    </row>
    <row r="365" spans="1:17" s="219" customFormat="1" ht="34.5" customHeight="1">
      <c r="A365" s="127" t="s">
        <v>778</v>
      </c>
      <c r="B365" s="133">
        <v>410136201200135</v>
      </c>
      <c r="C365" s="129">
        <v>2012</v>
      </c>
      <c r="D365" s="130">
        <v>3776</v>
      </c>
      <c r="E365" s="335">
        <v>0</v>
      </c>
      <c r="F365" s="130">
        <v>0</v>
      </c>
      <c r="G365" s="130">
        <v>0</v>
      </c>
      <c r="H365" s="130">
        <v>0</v>
      </c>
      <c r="I365" s="130">
        <v>0</v>
      </c>
      <c r="J365" s="130">
        <v>0</v>
      </c>
      <c r="K365" s="158"/>
      <c r="L365" s="158"/>
      <c r="M365" s="158"/>
      <c r="N365" s="158"/>
      <c r="O365" s="158"/>
      <c r="P365" s="158"/>
      <c r="Q365" s="158"/>
    </row>
    <row r="366" spans="1:17" s="219" customFormat="1" ht="34.5" customHeight="1">
      <c r="A366" s="127" t="s">
        <v>780</v>
      </c>
      <c r="B366" s="133" t="s">
        <v>779</v>
      </c>
      <c r="C366" s="129">
        <v>2012</v>
      </c>
      <c r="D366" s="130">
        <v>7146</v>
      </c>
      <c r="E366" s="335">
        <v>0</v>
      </c>
      <c r="F366" s="130">
        <v>0</v>
      </c>
      <c r="G366" s="130">
        <v>0</v>
      </c>
      <c r="H366" s="130">
        <v>0</v>
      </c>
      <c r="I366" s="130">
        <v>0</v>
      </c>
      <c r="J366" s="130">
        <v>0</v>
      </c>
      <c r="K366" s="158"/>
      <c r="L366" s="158"/>
      <c r="M366" s="158"/>
      <c r="N366" s="158"/>
      <c r="O366" s="158"/>
      <c r="P366" s="158"/>
      <c r="Q366" s="158"/>
    </row>
    <row r="367" spans="1:17" s="219" customFormat="1" ht="34.5" customHeight="1">
      <c r="A367" s="127" t="s">
        <v>785</v>
      </c>
      <c r="B367" s="133" t="s">
        <v>784</v>
      </c>
      <c r="C367" s="129">
        <v>2012</v>
      </c>
      <c r="D367" s="130">
        <v>41424</v>
      </c>
      <c r="E367" s="335">
        <v>0</v>
      </c>
      <c r="F367" s="130">
        <v>0</v>
      </c>
      <c r="G367" s="130">
        <v>0</v>
      </c>
      <c r="H367" s="130">
        <v>0</v>
      </c>
      <c r="I367" s="130">
        <v>0</v>
      </c>
      <c r="J367" s="130">
        <v>0</v>
      </c>
      <c r="K367" s="158"/>
      <c r="L367" s="158"/>
      <c r="M367" s="158"/>
      <c r="N367" s="158"/>
      <c r="O367" s="158"/>
      <c r="P367" s="158"/>
      <c r="Q367" s="158"/>
    </row>
    <row r="368" spans="1:17" s="219" customFormat="1" ht="34.5" customHeight="1">
      <c r="A368" s="127" t="s">
        <v>798</v>
      </c>
      <c r="B368" s="133" t="s">
        <v>786</v>
      </c>
      <c r="C368" s="129">
        <v>2012</v>
      </c>
      <c r="D368" s="130">
        <v>10920</v>
      </c>
      <c r="E368" s="335">
        <v>0</v>
      </c>
      <c r="F368" s="130">
        <v>0</v>
      </c>
      <c r="G368" s="130">
        <v>0</v>
      </c>
      <c r="H368" s="130">
        <v>0</v>
      </c>
      <c r="I368" s="130">
        <v>0</v>
      </c>
      <c r="J368" s="130">
        <v>0</v>
      </c>
      <c r="K368" s="158"/>
      <c r="L368" s="158"/>
      <c r="M368" s="158"/>
      <c r="N368" s="158"/>
      <c r="O368" s="158"/>
      <c r="P368" s="158"/>
      <c r="Q368" s="158"/>
    </row>
    <row r="369" spans="1:17" s="219" customFormat="1" ht="34.5" customHeight="1">
      <c r="A369" s="127" t="s">
        <v>788</v>
      </c>
      <c r="B369" s="133" t="s">
        <v>787</v>
      </c>
      <c r="C369" s="129">
        <v>2012</v>
      </c>
      <c r="D369" s="130">
        <v>17385</v>
      </c>
      <c r="E369" s="335">
        <v>0</v>
      </c>
      <c r="F369" s="130">
        <v>0</v>
      </c>
      <c r="G369" s="130">
        <v>0</v>
      </c>
      <c r="H369" s="130">
        <v>0</v>
      </c>
      <c r="I369" s="130">
        <v>0</v>
      </c>
      <c r="J369" s="130">
        <v>0</v>
      </c>
      <c r="K369" s="158"/>
      <c r="L369" s="158"/>
      <c r="M369" s="158"/>
      <c r="N369" s="158"/>
      <c r="O369" s="158"/>
      <c r="P369" s="158"/>
      <c r="Q369" s="158"/>
    </row>
    <row r="370" spans="1:17" s="219" customFormat="1" ht="34.5" customHeight="1">
      <c r="A370" s="127" t="s">
        <v>790</v>
      </c>
      <c r="B370" s="133" t="s">
        <v>789</v>
      </c>
      <c r="C370" s="129">
        <v>2012</v>
      </c>
      <c r="D370" s="130">
        <v>21630</v>
      </c>
      <c r="E370" s="335">
        <v>0</v>
      </c>
      <c r="F370" s="130">
        <v>0</v>
      </c>
      <c r="G370" s="130">
        <v>0</v>
      </c>
      <c r="H370" s="130">
        <v>0</v>
      </c>
      <c r="I370" s="130">
        <v>0</v>
      </c>
      <c r="J370" s="130">
        <v>0</v>
      </c>
      <c r="K370" s="158"/>
      <c r="L370" s="158"/>
      <c r="M370" s="158"/>
      <c r="N370" s="158"/>
      <c r="O370" s="158"/>
      <c r="P370" s="158"/>
      <c r="Q370" s="158"/>
    </row>
    <row r="371" spans="1:17" s="219" customFormat="1" ht="34.5" customHeight="1">
      <c r="A371" s="127" t="s">
        <v>791</v>
      </c>
      <c r="B371" s="133">
        <v>410136201200137</v>
      </c>
      <c r="C371" s="129">
        <v>2012</v>
      </c>
      <c r="D371" s="130" t="s">
        <v>792</v>
      </c>
      <c r="E371" s="335">
        <v>0</v>
      </c>
      <c r="F371" s="130">
        <v>0</v>
      </c>
      <c r="G371" s="130">
        <v>0</v>
      </c>
      <c r="H371" s="130">
        <v>0</v>
      </c>
      <c r="I371" s="130">
        <v>0</v>
      </c>
      <c r="J371" s="130">
        <v>0</v>
      </c>
      <c r="K371" s="158"/>
      <c r="L371" s="158"/>
      <c r="M371" s="158"/>
      <c r="N371" s="158"/>
      <c r="O371" s="158"/>
      <c r="P371" s="158"/>
      <c r="Q371" s="158"/>
    </row>
    <row r="372" spans="1:17" s="219" customFormat="1" ht="34.5" customHeight="1">
      <c r="A372" s="127" t="s">
        <v>793</v>
      </c>
      <c r="B372" s="133">
        <v>410136201200052</v>
      </c>
      <c r="C372" s="129">
        <v>2012</v>
      </c>
      <c r="D372" s="130">
        <v>22179</v>
      </c>
      <c r="E372" s="335">
        <v>0</v>
      </c>
      <c r="F372" s="130">
        <v>0</v>
      </c>
      <c r="G372" s="130">
        <v>0</v>
      </c>
      <c r="H372" s="130">
        <v>0</v>
      </c>
      <c r="I372" s="130">
        <v>0</v>
      </c>
      <c r="J372" s="130">
        <v>0</v>
      </c>
      <c r="K372" s="158"/>
      <c r="L372" s="158"/>
      <c r="M372" s="158"/>
      <c r="N372" s="158"/>
      <c r="O372" s="158"/>
      <c r="P372" s="158"/>
      <c r="Q372" s="158"/>
    </row>
    <row r="373" spans="1:17" s="219" customFormat="1" ht="34.5" customHeight="1">
      <c r="A373" s="127" t="s">
        <v>795</v>
      </c>
      <c r="B373" s="133" t="s">
        <v>794</v>
      </c>
      <c r="C373" s="129">
        <v>2012</v>
      </c>
      <c r="D373" s="130">
        <v>10944</v>
      </c>
      <c r="E373" s="335">
        <v>0</v>
      </c>
      <c r="F373" s="130">
        <v>0</v>
      </c>
      <c r="G373" s="130">
        <v>0</v>
      </c>
      <c r="H373" s="130">
        <v>0</v>
      </c>
      <c r="I373" s="130">
        <v>0</v>
      </c>
      <c r="J373" s="130">
        <v>0</v>
      </c>
      <c r="K373" s="158"/>
      <c r="L373" s="158"/>
      <c r="M373" s="158"/>
      <c r="N373" s="158"/>
      <c r="O373" s="158"/>
      <c r="P373" s="158"/>
      <c r="Q373" s="158"/>
    </row>
    <row r="374" spans="1:17" s="219" customFormat="1" ht="34.5" customHeight="1">
      <c r="A374" s="127" t="s">
        <v>797</v>
      </c>
      <c r="B374" s="133" t="s">
        <v>796</v>
      </c>
      <c r="C374" s="129">
        <v>2012</v>
      </c>
      <c r="D374" s="130">
        <v>19724</v>
      </c>
      <c r="E374" s="335">
        <v>0</v>
      </c>
      <c r="F374" s="130">
        <v>0</v>
      </c>
      <c r="G374" s="130">
        <v>0</v>
      </c>
      <c r="H374" s="130">
        <v>0</v>
      </c>
      <c r="I374" s="130">
        <v>0</v>
      </c>
      <c r="J374" s="130">
        <v>0</v>
      </c>
      <c r="K374" s="158"/>
      <c r="L374" s="158"/>
      <c r="M374" s="158"/>
      <c r="N374" s="158"/>
      <c r="O374" s="158"/>
      <c r="P374" s="158"/>
      <c r="Q374" s="158"/>
    </row>
    <row r="375" spans="1:17" s="219" customFormat="1" ht="21" customHeight="1">
      <c r="A375" s="127" t="s">
        <v>799</v>
      </c>
      <c r="B375" s="133">
        <v>410136201200061</v>
      </c>
      <c r="C375" s="129">
        <v>2012</v>
      </c>
      <c r="D375" s="130">
        <v>4181</v>
      </c>
      <c r="E375" s="335">
        <v>0</v>
      </c>
      <c r="F375" s="130">
        <v>0</v>
      </c>
      <c r="G375" s="130">
        <v>0</v>
      </c>
      <c r="H375" s="130">
        <v>0</v>
      </c>
      <c r="I375" s="130">
        <v>0</v>
      </c>
      <c r="J375" s="130">
        <v>0</v>
      </c>
      <c r="K375" s="158"/>
      <c r="L375" s="158"/>
      <c r="M375" s="158"/>
      <c r="N375" s="158"/>
      <c r="O375" s="158"/>
      <c r="P375" s="158"/>
      <c r="Q375" s="158"/>
    </row>
    <row r="376" spans="1:17" s="219" customFormat="1" ht="21.75" customHeight="1">
      <c r="A376" s="127" t="s">
        <v>800</v>
      </c>
      <c r="B376" s="133">
        <v>410136201200063</v>
      </c>
      <c r="C376" s="129">
        <v>2012</v>
      </c>
      <c r="D376" s="130" t="s">
        <v>802</v>
      </c>
      <c r="E376" s="335">
        <v>0</v>
      </c>
      <c r="F376" s="130">
        <v>0</v>
      </c>
      <c r="G376" s="130">
        <v>0</v>
      </c>
      <c r="H376" s="130">
        <v>0</v>
      </c>
      <c r="I376" s="130">
        <v>0</v>
      </c>
      <c r="J376" s="130">
        <v>0</v>
      </c>
      <c r="K376" s="158"/>
      <c r="L376" s="158"/>
      <c r="M376" s="158"/>
      <c r="N376" s="158"/>
      <c r="O376" s="158"/>
      <c r="P376" s="158"/>
      <c r="Q376" s="158"/>
    </row>
    <row r="377" spans="1:17" s="219" customFormat="1" ht="22.5" customHeight="1">
      <c r="A377" s="127" t="s">
        <v>801</v>
      </c>
      <c r="B377" s="133">
        <v>410136201200064</v>
      </c>
      <c r="C377" s="129">
        <v>2012</v>
      </c>
      <c r="D377" s="130" t="s">
        <v>803</v>
      </c>
      <c r="E377" s="335">
        <v>0</v>
      </c>
      <c r="F377" s="130">
        <v>0</v>
      </c>
      <c r="G377" s="130">
        <v>0</v>
      </c>
      <c r="H377" s="130">
        <v>0</v>
      </c>
      <c r="I377" s="130">
        <v>0</v>
      </c>
      <c r="J377" s="130">
        <v>0</v>
      </c>
      <c r="K377" s="158"/>
      <c r="L377" s="158"/>
      <c r="M377" s="158"/>
      <c r="N377" s="158"/>
      <c r="O377" s="158"/>
      <c r="P377" s="158"/>
      <c r="Q377" s="158"/>
    </row>
    <row r="378" spans="1:17" s="219" customFormat="1" ht="34.5" customHeight="1">
      <c r="A378" s="127" t="s">
        <v>1250</v>
      </c>
      <c r="B378" s="133" t="s">
        <v>862</v>
      </c>
      <c r="C378" s="129">
        <v>2012</v>
      </c>
      <c r="D378" s="130" t="s">
        <v>860</v>
      </c>
      <c r="E378" s="335">
        <v>0</v>
      </c>
      <c r="F378" s="130">
        <v>0</v>
      </c>
      <c r="G378" s="130">
        <v>0</v>
      </c>
      <c r="H378" s="130">
        <v>0</v>
      </c>
      <c r="I378" s="130">
        <v>0</v>
      </c>
      <c r="J378" s="130">
        <v>0</v>
      </c>
      <c r="K378" s="158"/>
      <c r="L378" s="158"/>
      <c r="M378" s="158"/>
      <c r="N378" s="158"/>
      <c r="O378" s="158"/>
      <c r="P378" s="158"/>
      <c r="Q378" s="158"/>
    </row>
    <row r="379" spans="1:17" s="219" customFormat="1" ht="31.5">
      <c r="A379" s="127" t="s">
        <v>804</v>
      </c>
      <c r="B379" s="133" t="s">
        <v>805</v>
      </c>
      <c r="C379" s="129">
        <v>2012</v>
      </c>
      <c r="D379" s="130">
        <v>54000</v>
      </c>
      <c r="E379" s="335">
        <v>0</v>
      </c>
      <c r="F379" s="130">
        <v>0</v>
      </c>
      <c r="G379" s="130">
        <v>0</v>
      </c>
      <c r="H379" s="130">
        <v>0</v>
      </c>
      <c r="I379" s="130">
        <v>0</v>
      </c>
      <c r="J379" s="130">
        <v>0</v>
      </c>
      <c r="K379" s="158"/>
      <c r="L379" s="158"/>
      <c r="M379" s="158"/>
      <c r="N379" s="158"/>
      <c r="O379" s="158"/>
      <c r="P379" s="158"/>
      <c r="Q379" s="158"/>
    </row>
    <row r="380" spans="1:17" s="219" customFormat="1" ht="31.5">
      <c r="A380" s="127" t="s">
        <v>1134</v>
      </c>
      <c r="B380" s="133" t="s">
        <v>806</v>
      </c>
      <c r="C380" s="129">
        <v>2012</v>
      </c>
      <c r="D380" s="130">
        <v>7006</v>
      </c>
      <c r="E380" s="335">
        <v>0</v>
      </c>
      <c r="F380" s="130">
        <v>0</v>
      </c>
      <c r="G380" s="130">
        <v>0</v>
      </c>
      <c r="H380" s="130">
        <v>0</v>
      </c>
      <c r="I380" s="130">
        <v>0</v>
      </c>
      <c r="J380" s="130">
        <v>0</v>
      </c>
      <c r="K380" s="158"/>
      <c r="L380" s="158"/>
      <c r="M380" s="158"/>
      <c r="N380" s="158"/>
      <c r="O380" s="158"/>
      <c r="P380" s="158"/>
      <c r="Q380" s="158"/>
    </row>
    <row r="381" spans="1:17" s="219" customFormat="1" ht="28.5">
      <c r="A381" s="285" t="s">
        <v>1249</v>
      </c>
      <c r="B381" s="298" t="s">
        <v>1251</v>
      </c>
      <c r="C381" s="129">
        <v>2012</v>
      </c>
      <c r="D381" s="130">
        <v>28096</v>
      </c>
      <c r="E381" s="335">
        <v>0</v>
      </c>
      <c r="F381" s="130">
        <v>0</v>
      </c>
      <c r="G381" s="130">
        <v>0</v>
      </c>
      <c r="H381" s="130">
        <v>0</v>
      </c>
      <c r="I381" s="130">
        <v>0</v>
      </c>
      <c r="J381" s="130">
        <v>0</v>
      </c>
      <c r="K381" s="158"/>
      <c r="L381" s="158"/>
      <c r="M381" s="158"/>
      <c r="N381" s="158"/>
      <c r="O381" s="158"/>
      <c r="P381" s="158"/>
      <c r="Q381" s="158"/>
    </row>
    <row r="382" spans="1:17" s="219" customFormat="1" ht="28.5">
      <c r="A382" s="285" t="s">
        <v>1252</v>
      </c>
      <c r="B382" s="298" t="s">
        <v>1253</v>
      </c>
      <c r="C382" s="129">
        <v>2012</v>
      </c>
      <c r="D382" s="130">
        <v>12696</v>
      </c>
      <c r="E382" s="335">
        <v>0</v>
      </c>
      <c r="F382" s="130">
        <v>0</v>
      </c>
      <c r="G382" s="130">
        <v>0</v>
      </c>
      <c r="H382" s="130">
        <v>0</v>
      </c>
      <c r="I382" s="130">
        <v>0</v>
      </c>
      <c r="J382" s="130">
        <v>0</v>
      </c>
      <c r="K382" s="158"/>
      <c r="L382" s="158"/>
      <c r="M382" s="158"/>
      <c r="N382" s="158"/>
      <c r="O382" s="158"/>
      <c r="P382" s="158"/>
      <c r="Q382" s="158"/>
    </row>
    <row r="383" spans="1:17" s="219" customFormat="1" ht="28.5">
      <c r="A383" s="285" t="s">
        <v>1254</v>
      </c>
      <c r="B383" s="298" t="s">
        <v>1255</v>
      </c>
      <c r="C383" s="129">
        <v>2012</v>
      </c>
      <c r="D383" s="130">
        <v>13608</v>
      </c>
      <c r="E383" s="335">
        <v>0</v>
      </c>
      <c r="F383" s="130">
        <v>0</v>
      </c>
      <c r="G383" s="130">
        <v>0</v>
      </c>
      <c r="H383" s="130">
        <v>0</v>
      </c>
      <c r="I383" s="130">
        <v>0</v>
      </c>
      <c r="J383" s="130">
        <v>0</v>
      </c>
      <c r="K383" s="158"/>
      <c r="L383" s="158"/>
      <c r="M383" s="158"/>
      <c r="N383" s="158"/>
      <c r="O383" s="158"/>
      <c r="P383" s="158"/>
      <c r="Q383" s="158"/>
    </row>
    <row r="384" spans="1:17" s="219" customFormat="1" ht="28.5">
      <c r="A384" s="285" t="s">
        <v>1256</v>
      </c>
      <c r="B384" s="298" t="s">
        <v>1257</v>
      </c>
      <c r="C384" s="129">
        <v>2012</v>
      </c>
      <c r="D384" s="130">
        <v>57636</v>
      </c>
      <c r="E384" s="335">
        <v>0</v>
      </c>
      <c r="F384" s="130">
        <v>0</v>
      </c>
      <c r="G384" s="130">
        <v>0</v>
      </c>
      <c r="H384" s="130">
        <v>0</v>
      </c>
      <c r="I384" s="130">
        <v>0</v>
      </c>
      <c r="J384" s="130">
        <v>0</v>
      </c>
      <c r="K384" s="158"/>
      <c r="L384" s="158"/>
      <c r="M384" s="158"/>
      <c r="N384" s="158"/>
      <c r="O384" s="158"/>
      <c r="P384" s="158"/>
      <c r="Q384" s="158"/>
    </row>
    <row r="385" spans="1:17" s="219" customFormat="1" ht="15.75">
      <c r="A385" s="285" t="s">
        <v>1258</v>
      </c>
      <c r="B385" s="286" t="s">
        <v>1259</v>
      </c>
      <c r="C385" s="129">
        <v>2012</v>
      </c>
      <c r="D385" s="130">
        <v>8698</v>
      </c>
      <c r="E385" s="335">
        <v>0</v>
      </c>
      <c r="F385" s="130">
        <v>0</v>
      </c>
      <c r="G385" s="130">
        <v>0</v>
      </c>
      <c r="H385" s="130">
        <v>0</v>
      </c>
      <c r="I385" s="130">
        <v>0</v>
      </c>
      <c r="J385" s="130">
        <v>0</v>
      </c>
      <c r="K385" s="158"/>
      <c r="L385" s="158"/>
      <c r="M385" s="158"/>
      <c r="N385" s="158"/>
      <c r="O385" s="158"/>
      <c r="P385" s="158"/>
      <c r="Q385" s="158"/>
    </row>
    <row r="386" spans="1:17" s="219" customFormat="1" ht="15.75">
      <c r="A386" s="299" t="s">
        <v>1260</v>
      </c>
      <c r="B386" s="286" t="s">
        <v>1261</v>
      </c>
      <c r="C386" s="129">
        <v>2012</v>
      </c>
      <c r="D386" s="130">
        <v>5100</v>
      </c>
      <c r="E386" s="335">
        <v>0</v>
      </c>
      <c r="F386" s="130">
        <v>0</v>
      </c>
      <c r="G386" s="130">
        <v>0</v>
      </c>
      <c r="H386" s="130">
        <v>0</v>
      </c>
      <c r="I386" s="130">
        <v>0</v>
      </c>
      <c r="J386" s="130">
        <v>0</v>
      </c>
      <c r="K386" s="158"/>
      <c r="L386" s="158"/>
      <c r="M386" s="158"/>
      <c r="N386" s="158"/>
      <c r="O386" s="158"/>
      <c r="P386" s="158"/>
      <c r="Q386" s="158"/>
    </row>
    <row r="387" spans="1:17" s="219" customFormat="1" ht="15.75">
      <c r="A387" s="285" t="s">
        <v>1268</v>
      </c>
      <c r="B387" s="286" t="s">
        <v>1269</v>
      </c>
      <c r="C387" s="129">
        <v>2012</v>
      </c>
      <c r="D387" s="311">
        <v>22990</v>
      </c>
      <c r="E387" s="335">
        <v>0</v>
      </c>
      <c r="F387" s="130">
        <v>0</v>
      </c>
      <c r="G387" s="130">
        <v>0</v>
      </c>
      <c r="H387" s="130">
        <v>0</v>
      </c>
      <c r="I387" s="130">
        <v>0</v>
      </c>
      <c r="J387" s="130">
        <v>0</v>
      </c>
      <c r="K387" s="158"/>
      <c r="L387" s="158"/>
      <c r="M387" s="158"/>
      <c r="N387" s="158"/>
      <c r="O387" s="158"/>
      <c r="P387" s="158"/>
      <c r="Q387" s="158"/>
    </row>
    <row r="388" spans="1:17" s="219" customFormat="1" ht="28.5">
      <c r="A388" s="285" t="s">
        <v>1266</v>
      </c>
      <c r="B388" s="286" t="s">
        <v>1267</v>
      </c>
      <c r="C388" s="129">
        <v>2012</v>
      </c>
      <c r="D388" s="311">
        <v>7840</v>
      </c>
      <c r="E388" s="335">
        <v>0</v>
      </c>
      <c r="F388" s="130">
        <v>0</v>
      </c>
      <c r="G388" s="130">
        <v>0</v>
      </c>
      <c r="H388" s="130">
        <v>0</v>
      </c>
      <c r="I388" s="130">
        <v>0</v>
      </c>
      <c r="J388" s="130">
        <v>0</v>
      </c>
      <c r="K388" s="158"/>
      <c r="L388" s="158"/>
      <c r="M388" s="158"/>
      <c r="N388" s="158"/>
      <c r="O388" s="158"/>
      <c r="P388" s="158"/>
      <c r="Q388" s="158"/>
    </row>
    <row r="389" spans="1:17" s="219" customFormat="1" ht="15.75">
      <c r="A389" s="285" t="s">
        <v>1262</v>
      </c>
      <c r="B389" s="286" t="s">
        <v>1263</v>
      </c>
      <c r="C389" s="129">
        <v>2012</v>
      </c>
      <c r="D389" s="287">
        <v>95000</v>
      </c>
      <c r="E389" s="343">
        <v>56999.84</v>
      </c>
      <c r="F389" s="130">
        <v>0</v>
      </c>
      <c r="G389" s="130">
        <v>0</v>
      </c>
      <c r="H389" s="130">
        <v>0</v>
      </c>
      <c r="I389" s="130">
        <v>0</v>
      </c>
      <c r="J389" s="130">
        <v>0</v>
      </c>
      <c r="K389" s="158"/>
      <c r="L389" s="158"/>
      <c r="M389" s="158"/>
      <c r="N389" s="158"/>
      <c r="O389" s="158"/>
      <c r="P389" s="158"/>
      <c r="Q389" s="158"/>
    </row>
    <row r="390" spans="1:17" s="219" customFormat="1" ht="28.5">
      <c r="A390" s="285" t="s">
        <v>1264</v>
      </c>
      <c r="B390" s="286" t="s">
        <v>1265</v>
      </c>
      <c r="C390" s="129">
        <v>2012</v>
      </c>
      <c r="D390" s="287">
        <v>80610</v>
      </c>
      <c r="E390" s="311">
        <v>48814.07</v>
      </c>
      <c r="F390" s="130">
        <v>0</v>
      </c>
      <c r="G390" s="130">
        <v>0</v>
      </c>
      <c r="H390" s="130">
        <v>0</v>
      </c>
      <c r="I390" s="130">
        <v>0</v>
      </c>
      <c r="J390" s="130">
        <v>0</v>
      </c>
      <c r="K390" s="158"/>
      <c r="L390" s="158"/>
      <c r="M390" s="158"/>
      <c r="N390" s="158"/>
      <c r="O390" s="158"/>
      <c r="P390" s="158"/>
      <c r="Q390" s="158"/>
    </row>
    <row r="391" spans="1:17" s="219" customFormat="1" ht="28.5">
      <c r="A391" s="285" t="s">
        <v>1270</v>
      </c>
      <c r="B391" s="286" t="s">
        <v>1271</v>
      </c>
      <c r="C391" s="129">
        <v>2012</v>
      </c>
      <c r="D391" s="288">
        <v>8010</v>
      </c>
      <c r="E391" s="288">
        <v>0</v>
      </c>
      <c r="F391" s="130">
        <v>0</v>
      </c>
      <c r="G391" s="130">
        <v>0</v>
      </c>
      <c r="H391" s="130">
        <v>0</v>
      </c>
      <c r="I391" s="130">
        <v>0</v>
      </c>
      <c r="J391" s="130">
        <v>0</v>
      </c>
      <c r="K391" s="158"/>
      <c r="L391" s="158"/>
      <c r="M391" s="158"/>
      <c r="N391" s="158"/>
      <c r="O391" s="158"/>
      <c r="P391" s="158"/>
      <c r="Q391" s="158"/>
    </row>
    <row r="392" spans="1:17" s="219" customFormat="1" ht="31.5">
      <c r="A392" s="138" t="s">
        <v>807</v>
      </c>
      <c r="B392" s="133">
        <v>410126201200030</v>
      </c>
      <c r="C392" s="129">
        <v>2012</v>
      </c>
      <c r="D392" s="130">
        <v>17520</v>
      </c>
      <c r="E392" s="335">
        <v>0</v>
      </c>
      <c r="F392" s="130">
        <v>0</v>
      </c>
      <c r="G392" s="130">
        <v>0</v>
      </c>
      <c r="H392" s="130">
        <v>0</v>
      </c>
      <c r="I392" s="130">
        <v>0</v>
      </c>
      <c r="J392" s="130">
        <v>0</v>
      </c>
      <c r="K392" s="158"/>
      <c r="L392" s="158"/>
      <c r="M392" s="158"/>
      <c r="N392" s="158"/>
      <c r="O392" s="158"/>
      <c r="P392" s="158"/>
      <c r="Q392" s="158"/>
    </row>
    <row r="393" spans="1:17" s="219" customFormat="1" ht="31.5">
      <c r="A393" s="138" t="s">
        <v>808</v>
      </c>
      <c r="B393" s="133">
        <v>410126201200029</v>
      </c>
      <c r="C393" s="129">
        <v>2012</v>
      </c>
      <c r="D393" s="130">
        <v>17520</v>
      </c>
      <c r="E393" s="335">
        <v>0</v>
      </c>
      <c r="F393" s="130">
        <v>0</v>
      </c>
      <c r="G393" s="130">
        <v>0</v>
      </c>
      <c r="H393" s="130">
        <v>0</v>
      </c>
      <c r="I393" s="130">
        <v>0</v>
      </c>
      <c r="J393" s="130">
        <v>0</v>
      </c>
      <c r="K393" s="158"/>
      <c r="L393" s="158"/>
      <c r="M393" s="158"/>
      <c r="N393" s="158"/>
      <c r="O393" s="158"/>
      <c r="P393" s="158"/>
      <c r="Q393" s="158"/>
    </row>
    <row r="394" spans="1:17" s="219" customFormat="1" ht="15.75">
      <c r="A394" s="127" t="s">
        <v>809</v>
      </c>
      <c r="B394" s="133">
        <v>410126201200028</v>
      </c>
      <c r="C394" s="129">
        <v>2012</v>
      </c>
      <c r="D394" s="130">
        <v>10340</v>
      </c>
      <c r="E394" s="335">
        <v>0</v>
      </c>
      <c r="F394" s="130">
        <v>0</v>
      </c>
      <c r="G394" s="130">
        <v>0</v>
      </c>
      <c r="H394" s="130">
        <v>0</v>
      </c>
      <c r="I394" s="130">
        <v>0</v>
      </c>
      <c r="J394" s="130">
        <v>0</v>
      </c>
      <c r="K394" s="158"/>
      <c r="L394" s="158"/>
      <c r="M394" s="158"/>
      <c r="N394" s="158"/>
      <c r="O394" s="158"/>
      <c r="P394" s="158"/>
      <c r="Q394" s="158"/>
    </row>
    <row r="395" spans="1:17" s="219" customFormat="1" ht="31.5">
      <c r="A395" s="127" t="s">
        <v>810</v>
      </c>
      <c r="B395" s="133" t="s">
        <v>1274</v>
      </c>
      <c r="C395" s="129">
        <v>2012</v>
      </c>
      <c r="D395" s="130">
        <v>99200</v>
      </c>
      <c r="E395" s="335">
        <v>0</v>
      </c>
      <c r="F395" s="130">
        <v>0</v>
      </c>
      <c r="G395" s="130">
        <v>0</v>
      </c>
      <c r="H395" s="130">
        <v>0</v>
      </c>
      <c r="I395" s="130">
        <v>0</v>
      </c>
      <c r="J395" s="130">
        <v>0</v>
      </c>
      <c r="K395" s="158"/>
      <c r="L395" s="158"/>
      <c r="M395" s="158"/>
      <c r="N395" s="158"/>
      <c r="O395" s="158"/>
      <c r="P395" s="158"/>
      <c r="Q395" s="158"/>
    </row>
    <row r="396" spans="1:17" s="219" customFormat="1" ht="28.5">
      <c r="A396" s="285" t="s">
        <v>1273</v>
      </c>
      <c r="B396" s="298" t="s">
        <v>1272</v>
      </c>
      <c r="C396" s="129">
        <v>2012</v>
      </c>
      <c r="D396" s="130">
        <v>132000</v>
      </c>
      <c r="E396" s="335">
        <v>0</v>
      </c>
      <c r="F396" s="130">
        <v>0</v>
      </c>
      <c r="G396" s="130">
        <v>0</v>
      </c>
      <c r="H396" s="130">
        <v>0</v>
      </c>
      <c r="I396" s="130">
        <v>0</v>
      </c>
      <c r="J396" s="130">
        <v>0</v>
      </c>
      <c r="K396" s="158"/>
      <c r="L396" s="158"/>
      <c r="M396" s="158"/>
      <c r="N396" s="158"/>
      <c r="O396" s="158"/>
      <c r="P396" s="158"/>
      <c r="Q396" s="158"/>
    </row>
    <row r="397" spans="1:17" s="219" customFormat="1" ht="31.5">
      <c r="A397" s="222" t="s">
        <v>811</v>
      </c>
      <c r="B397" s="133">
        <v>410126201200039</v>
      </c>
      <c r="C397" s="129">
        <v>2012</v>
      </c>
      <c r="D397" s="130">
        <v>23120</v>
      </c>
      <c r="E397" s="335">
        <v>0</v>
      </c>
      <c r="F397" s="130">
        <v>0</v>
      </c>
      <c r="G397" s="130">
        <v>0</v>
      </c>
      <c r="H397" s="130">
        <v>0</v>
      </c>
      <c r="I397" s="130">
        <v>0</v>
      </c>
      <c r="J397" s="130">
        <v>0</v>
      </c>
      <c r="K397" s="158"/>
      <c r="L397" s="158"/>
      <c r="M397" s="158"/>
      <c r="N397" s="158"/>
      <c r="O397" s="158"/>
      <c r="P397" s="158"/>
      <c r="Q397" s="158"/>
    </row>
    <row r="398" spans="1:17" s="219" customFormat="1" ht="15.75">
      <c r="A398" s="222" t="s">
        <v>812</v>
      </c>
      <c r="B398" s="133">
        <v>410126201200040</v>
      </c>
      <c r="C398" s="129">
        <v>2012</v>
      </c>
      <c r="D398" s="130">
        <v>29000</v>
      </c>
      <c r="E398" s="335">
        <v>0</v>
      </c>
      <c r="F398" s="130">
        <v>0</v>
      </c>
      <c r="G398" s="130">
        <v>0</v>
      </c>
      <c r="H398" s="130">
        <v>0</v>
      </c>
      <c r="I398" s="130">
        <v>0</v>
      </c>
      <c r="J398" s="130">
        <v>0</v>
      </c>
      <c r="K398" s="158"/>
      <c r="L398" s="158"/>
      <c r="M398" s="158"/>
      <c r="N398" s="158"/>
      <c r="O398" s="158"/>
      <c r="P398" s="158"/>
      <c r="Q398" s="158"/>
    </row>
    <row r="399" spans="1:17" s="219" customFormat="1" ht="15.75">
      <c r="A399" s="156" t="s">
        <v>813</v>
      </c>
      <c r="B399" s="133">
        <v>410126201200041</v>
      </c>
      <c r="C399" s="129">
        <v>2012</v>
      </c>
      <c r="D399" s="130">
        <v>21000</v>
      </c>
      <c r="E399" s="335">
        <v>0</v>
      </c>
      <c r="F399" s="130">
        <v>0</v>
      </c>
      <c r="G399" s="130">
        <v>0</v>
      </c>
      <c r="H399" s="130">
        <v>0</v>
      </c>
      <c r="I399" s="130">
        <v>0</v>
      </c>
      <c r="J399" s="130">
        <v>0</v>
      </c>
      <c r="K399" s="158"/>
      <c r="L399" s="158"/>
      <c r="M399" s="158"/>
      <c r="N399" s="158"/>
      <c r="O399" s="158"/>
      <c r="P399" s="158"/>
      <c r="Q399" s="158"/>
    </row>
    <row r="400" spans="1:17" s="219" customFormat="1" ht="31.5">
      <c r="A400" s="127" t="s">
        <v>814</v>
      </c>
      <c r="B400" s="133" t="s">
        <v>815</v>
      </c>
      <c r="C400" s="129">
        <v>2012</v>
      </c>
      <c r="D400" s="130">
        <v>11000</v>
      </c>
      <c r="E400" s="335">
        <v>0</v>
      </c>
      <c r="F400" s="130">
        <v>0</v>
      </c>
      <c r="G400" s="130">
        <v>0</v>
      </c>
      <c r="H400" s="130">
        <v>0</v>
      </c>
      <c r="I400" s="130">
        <v>0</v>
      </c>
      <c r="J400" s="130">
        <v>0</v>
      </c>
      <c r="K400" s="158"/>
      <c r="L400" s="158"/>
      <c r="M400" s="158"/>
      <c r="N400" s="158"/>
      <c r="O400" s="158"/>
      <c r="P400" s="158"/>
      <c r="Q400" s="158"/>
    </row>
    <row r="401" spans="1:17" s="219" customFormat="1" ht="15.75">
      <c r="A401" s="222" t="s">
        <v>816</v>
      </c>
      <c r="B401" s="133">
        <v>510126201200009</v>
      </c>
      <c r="C401" s="129">
        <v>2012</v>
      </c>
      <c r="D401" s="130">
        <v>8800</v>
      </c>
      <c r="E401" s="335">
        <v>0</v>
      </c>
      <c r="F401" s="130">
        <v>0</v>
      </c>
      <c r="G401" s="130">
        <v>0</v>
      </c>
      <c r="H401" s="130">
        <v>0</v>
      </c>
      <c r="I401" s="130">
        <v>0</v>
      </c>
      <c r="J401" s="130">
        <v>0</v>
      </c>
      <c r="K401" s="158"/>
      <c r="L401" s="158"/>
      <c r="M401" s="158"/>
      <c r="N401" s="158"/>
      <c r="O401" s="158"/>
      <c r="P401" s="158"/>
      <c r="Q401" s="158"/>
    </row>
    <row r="402" spans="1:17" s="219" customFormat="1" ht="15.75">
      <c r="A402" s="222" t="s">
        <v>817</v>
      </c>
      <c r="B402" s="133">
        <v>510126201200008</v>
      </c>
      <c r="C402" s="129">
        <v>2012</v>
      </c>
      <c r="D402" s="130">
        <v>3400</v>
      </c>
      <c r="E402" s="335">
        <v>0</v>
      </c>
      <c r="F402" s="130">
        <v>0</v>
      </c>
      <c r="G402" s="130">
        <v>0</v>
      </c>
      <c r="H402" s="130">
        <v>0</v>
      </c>
      <c r="I402" s="130">
        <v>0</v>
      </c>
      <c r="J402" s="130">
        <v>0</v>
      </c>
      <c r="K402" s="158"/>
      <c r="L402" s="158"/>
      <c r="M402" s="158"/>
      <c r="N402" s="158"/>
      <c r="O402" s="158"/>
      <c r="P402" s="158"/>
      <c r="Q402" s="158"/>
    </row>
    <row r="403" spans="1:17" s="219" customFormat="1" ht="15.75">
      <c r="A403" s="222" t="s">
        <v>818</v>
      </c>
      <c r="B403" s="133">
        <v>510126201200007</v>
      </c>
      <c r="C403" s="129">
        <v>2012</v>
      </c>
      <c r="D403" s="130">
        <v>7800</v>
      </c>
      <c r="E403" s="335">
        <v>0</v>
      </c>
      <c r="F403" s="130">
        <v>0</v>
      </c>
      <c r="G403" s="130">
        <v>0</v>
      </c>
      <c r="H403" s="130">
        <v>0</v>
      </c>
      <c r="I403" s="130">
        <v>0</v>
      </c>
      <c r="J403" s="130">
        <v>0</v>
      </c>
      <c r="K403" s="158"/>
      <c r="L403" s="158"/>
      <c r="M403" s="158"/>
      <c r="N403" s="158"/>
      <c r="O403" s="158"/>
      <c r="P403" s="158"/>
      <c r="Q403" s="158"/>
    </row>
    <row r="404" spans="1:17" s="219" customFormat="1" ht="15.75">
      <c r="A404" s="222" t="s">
        <v>819</v>
      </c>
      <c r="B404" s="133">
        <v>510126201200006</v>
      </c>
      <c r="C404" s="129">
        <v>2012</v>
      </c>
      <c r="D404" s="130">
        <v>14300</v>
      </c>
      <c r="E404" s="335">
        <v>0</v>
      </c>
      <c r="F404" s="130">
        <v>0</v>
      </c>
      <c r="G404" s="130">
        <v>0</v>
      </c>
      <c r="H404" s="130">
        <v>0</v>
      </c>
      <c r="I404" s="130">
        <v>0</v>
      </c>
      <c r="J404" s="130">
        <v>0</v>
      </c>
      <c r="K404" s="158"/>
      <c r="L404" s="158"/>
      <c r="M404" s="158"/>
      <c r="N404" s="158"/>
      <c r="O404" s="158"/>
      <c r="P404" s="158"/>
      <c r="Q404" s="158"/>
    </row>
    <row r="405" spans="1:17" s="219" customFormat="1" ht="15.75">
      <c r="A405" s="222" t="s">
        <v>820</v>
      </c>
      <c r="B405" s="133">
        <v>510126201200005</v>
      </c>
      <c r="C405" s="129">
        <v>2012</v>
      </c>
      <c r="D405" s="130">
        <v>10200</v>
      </c>
      <c r="E405" s="335">
        <v>0</v>
      </c>
      <c r="F405" s="130">
        <v>0</v>
      </c>
      <c r="G405" s="130">
        <v>0</v>
      </c>
      <c r="H405" s="130">
        <v>0</v>
      </c>
      <c r="I405" s="130">
        <v>0</v>
      </c>
      <c r="J405" s="130">
        <v>0</v>
      </c>
      <c r="K405" s="158"/>
      <c r="L405" s="158"/>
      <c r="M405" s="158"/>
      <c r="N405" s="158"/>
      <c r="O405" s="158"/>
      <c r="P405" s="158"/>
      <c r="Q405" s="158"/>
    </row>
    <row r="406" spans="1:17" s="219" customFormat="1" ht="15.75">
      <c r="A406" s="222" t="s">
        <v>821</v>
      </c>
      <c r="B406" s="133">
        <v>510126201200001</v>
      </c>
      <c r="C406" s="129">
        <v>2012</v>
      </c>
      <c r="D406" s="130">
        <v>11800</v>
      </c>
      <c r="E406" s="335">
        <v>0</v>
      </c>
      <c r="F406" s="130">
        <v>0</v>
      </c>
      <c r="G406" s="130">
        <v>0</v>
      </c>
      <c r="H406" s="130">
        <v>0</v>
      </c>
      <c r="I406" s="130">
        <v>0</v>
      </c>
      <c r="J406" s="130">
        <v>0</v>
      </c>
      <c r="K406" s="158"/>
      <c r="L406" s="158"/>
      <c r="M406" s="158"/>
      <c r="N406" s="158"/>
      <c r="O406" s="158"/>
      <c r="P406" s="158"/>
      <c r="Q406" s="158"/>
    </row>
    <row r="407" spans="1:17" s="219" customFormat="1" ht="31.5">
      <c r="A407" s="222" t="s">
        <v>822</v>
      </c>
      <c r="B407" s="133">
        <v>410126201200108</v>
      </c>
      <c r="C407" s="129">
        <v>2012</v>
      </c>
      <c r="D407" s="130" t="s">
        <v>826</v>
      </c>
      <c r="E407" s="335">
        <v>0</v>
      </c>
      <c r="F407" s="130">
        <v>0</v>
      </c>
      <c r="G407" s="130">
        <v>0</v>
      </c>
      <c r="H407" s="130">
        <v>0</v>
      </c>
      <c r="I407" s="130">
        <v>0</v>
      </c>
      <c r="J407" s="130">
        <v>0</v>
      </c>
      <c r="K407" s="158"/>
      <c r="L407" s="158"/>
      <c r="M407" s="158"/>
      <c r="N407" s="158"/>
      <c r="O407" s="158"/>
      <c r="P407" s="158"/>
      <c r="Q407" s="158"/>
    </row>
    <row r="408" spans="1:17" s="219" customFormat="1" ht="15.75">
      <c r="A408" s="156" t="s">
        <v>712</v>
      </c>
      <c r="B408" s="133">
        <v>410126201200235</v>
      </c>
      <c r="C408" s="129">
        <v>2012</v>
      </c>
      <c r="D408" s="130">
        <v>4101</v>
      </c>
      <c r="E408" s="335">
        <v>0</v>
      </c>
      <c r="F408" s="130">
        <v>0</v>
      </c>
      <c r="G408" s="130">
        <v>0</v>
      </c>
      <c r="H408" s="130">
        <v>0</v>
      </c>
      <c r="I408" s="130">
        <v>0</v>
      </c>
      <c r="J408" s="130">
        <v>0</v>
      </c>
      <c r="K408" s="158"/>
      <c r="L408" s="158"/>
      <c r="M408" s="158"/>
      <c r="N408" s="158"/>
      <c r="O408" s="158"/>
      <c r="P408" s="158"/>
      <c r="Q408" s="158"/>
    </row>
    <row r="409" spans="1:17" s="219" customFormat="1" ht="15.75">
      <c r="A409" s="222" t="s">
        <v>823</v>
      </c>
      <c r="B409" s="133">
        <v>410126201200254</v>
      </c>
      <c r="C409" s="129">
        <v>2012</v>
      </c>
      <c r="D409" s="130" t="s">
        <v>827</v>
      </c>
      <c r="E409" s="335">
        <v>0</v>
      </c>
      <c r="F409" s="130">
        <v>0</v>
      </c>
      <c r="G409" s="130">
        <v>0</v>
      </c>
      <c r="H409" s="130">
        <v>0</v>
      </c>
      <c r="I409" s="130">
        <v>0</v>
      </c>
      <c r="J409" s="130">
        <v>0</v>
      </c>
      <c r="K409" s="158"/>
      <c r="L409" s="158"/>
      <c r="M409" s="158"/>
      <c r="N409" s="158"/>
      <c r="O409" s="158"/>
      <c r="P409" s="158"/>
      <c r="Q409" s="158"/>
    </row>
    <row r="410" spans="1:17" s="219" customFormat="1" ht="15.75">
      <c r="A410" s="222" t="s">
        <v>824</v>
      </c>
      <c r="B410" s="133">
        <v>410126201200255</v>
      </c>
      <c r="C410" s="129">
        <v>2012</v>
      </c>
      <c r="D410" s="130" t="s">
        <v>828</v>
      </c>
      <c r="E410" s="335">
        <v>0</v>
      </c>
      <c r="F410" s="130">
        <v>0</v>
      </c>
      <c r="G410" s="130">
        <v>0</v>
      </c>
      <c r="H410" s="130">
        <v>0</v>
      </c>
      <c r="I410" s="130">
        <v>0</v>
      </c>
      <c r="J410" s="130">
        <v>0</v>
      </c>
      <c r="K410" s="158"/>
      <c r="L410" s="158"/>
      <c r="M410" s="158"/>
      <c r="N410" s="158"/>
      <c r="O410" s="158"/>
      <c r="P410" s="158"/>
      <c r="Q410" s="158"/>
    </row>
    <row r="411" spans="1:17" s="219" customFormat="1" ht="15.75">
      <c r="A411" s="222" t="s">
        <v>825</v>
      </c>
      <c r="B411" s="133">
        <v>410126201300008</v>
      </c>
      <c r="C411" s="129">
        <v>2013</v>
      </c>
      <c r="D411" s="130">
        <v>7080</v>
      </c>
      <c r="E411" s="335">
        <v>0</v>
      </c>
      <c r="F411" s="130">
        <v>0</v>
      </c>
      <c r="G411" s="338"/>
      <c r="H411" s="130">
        <v>0</v>
      </c>
      <c r="I411" s="130">
        <v>0</v>
      </c>
      <c r="J411" s="130">
        <v>0</v>
      </c>
      <c r="K411" s="158"/>
      <c r="L411" s="158"/>
      <c r="M411" s="158"/>
      <c r="N411" s="158"/>
      <c r="O411" s="158"/>
      <c r="P411" s="158"/>
      <c r="Q411" s="158"/>
    </row>
    <row r="412" spans="1:17" s="219" customFormat="1" ht="31.5">
      <c r="A412" s="127" t="s">
        <v>829</v>
      </c>
      <c r="B412" s="133" t="s">
        <v>830</v>
      </c>
      <c r="C412" s="129">
        <v>2013</v>
      </c>
      <c r="D412" s="130">
        <v>20550</v>
      </c>
      <c r="E412" s="335">
        <v>0</v>
      </c>
      <c r="F412" s="130">
        <v>0</v>
      </c>
      <c r="G412" s="338"/>
      <c r="H412" s="130">
        <v>0</v>
      </c>
      <c r="I412" s="130">
        <v>0</v>
      </c>
      <c r="J412" s="130">
        <v>0</v>
      </c>
      <c r="K412" s="158"/>
      <c r="L412" s="158"/>
      <c r="M412" s="158"/>
      <c r="N412" s="158"/>
      <c r="O412" s="158"/>
      <c r="P412" s="158"/>
      <c r="Q412" s="158"/>
    </row>
    <row r="413" spans="1:10" s="158" customFormat="1" ht="20.25" customHeight="1">
      <c r="A413" s="139" t="s">
        <v>606</v>
      </c>
      <c r="B413" s="140"/>
      <c r="C413" s="129"/>
      <c r="D413" s="141">
        <v>2820606.69</v>
      </c>
      <c r="E413" s="319">
        <v>409973.87</v>
      </c>
      <c r="F413" s="141"/>
      <c r="G413" s="130">
        <v>0</v>
      </c>
      <c r="H413" s="338"/>
      <c r="I413" s="338"/>
      <c r="J413" s="338"/>
    </row>
    <row r="414" spans="1:20" s="219" customFormat="1" ht="18" customHeight="1">
      <c r="A414" s="127"/>
      <c r="B414" s="157" t="s">
        <v>175</v>
      </c>
      <c r="C414" s="129"/>
      <c r="D414" s="141"/>
      <c r="E414" s="335"/>
      <c r="F414" s="130"/>
      <c r="G414" s="130">
        <v>0</v>
      </c>
      <c r="H414" s="338"/>
      <c r="I414" s="338"/>
      <c r="J414" s="33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</row>
    <row r="415" spans="1:20" s="219" customFormat="1" ht="18" customHeight="1">
      <c r="A415" s="127" t="s">
        <v>176</v>
      </c>
      <c r="B415" s="272" t="s">
        <v>1135</v>
      </c>
      <c r="C415" s="129">
        <v>2004</v>
      </c>
      <c r="D415" s="130">
        <v>118029</v>
      </c>
      <c r="E415" s="335">
        <v>0</v>
      </c>
      <c r="F415" s="130">
        <v>0</v>
      </c>
      <c r="G415" s="130">
        <v>0</v>
      </c>
      <c r="H415" s="130">
        <v>0</v>
      </c>
      <c r="I415" s="130">
        <v>0</v>
      </c>
      <c r="J415" s="130">
        <v>0</v>
      </c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</row>
    <row r="416" spans="1:20" s="219" customFormat="1" ht="18" customHeight="1">
      <c r="A416" s="127" t="s">
        <v>301</v>
      </c>
      <c r="B416" s="140">
        <v>110106109000001</v>
      </c>
      <c r="C416" s="129">
        <v>2009</v>
      </c>
      <c r="D416" s="130">
        <v>9500</v>
      </c>
      <c r="E416" s="335">
        <v>0</v>
      </c>
      <c r="F416" s="130">
        <v>0</v>
      </c>
      <c r="G416" s="130">
        <v>0</v>
      </c>
      <c r="H416" s="130">
        <v>0</v>
      </c>
      <c r="I416" s="130">
        <v>0</v>
      </c>
      <c r="J416" s="130">
        <v>0</v>
      </c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</row>
    <row r="417" spans="1:20" s="219" customFormat="1" ht="18" customHeight="1">
      <c r="A417" s="127" t="s">
        <v>177</v>
      </c>
      <c r="B417" s="140">
        <v>1930010</v>
      </c>
      <c r="C417" s="129">
        <v>2009</v>
      </c>
      <c r="D417" s="130">
        <v>23393.55</v>
      </c>
      <c r="E417" s="335">
        <v>0</v>
      </c>
      <c r="F417" s="130">
        <v>0</v>
      </c>
      <c r="G417" s="130">
        <v>0</v>
      </c>
      <c r="H417" s="130">
        <v>0</v>
      </c>
      <c r="I417" s="130">
        <v>0</v>
      </c>
      <c r="J417" s="130">
        <v>0</v>
      </c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</row>
    <row r="418" spans="1:20" s="219" customFormat="1" ht="18" customHeight="1">
      <c r="A418" s="153" t="s">
        <v>359</v>
      </c>
      <c r="B418" s="140">
        <v>110109110000075</v>
      </c>
      <c r="C418" s="129">
        <v>2010</v>
      </c>
      <c r="D418" s="130">
        <v>8000</v>
      </c>
      <c r="E418" s="335">
        <v>0</v>
      </c>
      <c r="F418" s="130">
        <v>0</v>
      </c>
      <c r="G418" s="130">
        <v>0</v>
      </c>
      <c r="H418" s="130">
        <v>0</v>
      </c>
      <c r="I418" s="130">
        <v>0</v>
      </c>
      <c r="J418" s="130">
        <v>0</v>
      </c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</row>
    <row r="419" spans="1:20" s="219" customFormat="1" ht="18" customHeight="1">
      <c r="A419" s="153" t="s">
        <v>360</v>
      </c>
      <c r="B419" s="140">
        <v>110109110000076</v>
      </c>
      <c r="C419" s="129">
        <v>2010</v>
      </c>
      <c r="D419" s="130">
        <v>6965</v>
      </c>
      <c r="E419" s="335">
        <v>0</v>
      </c>
      <c r="F419" s="130">
        <v>0</v>
      </c>
      <c r="G419" s="130">
        <v>0</v>
      </c>
      <c r="H419" s="130">
        <v>0</v>
      </c>
      <c r="I419" s="130">
        <v>0</v>
      </c>
      <c r="J419" s="130">
        <v>0</v>
      </c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</row>
    <row r="420" spans="1:20" s="219" customFormat="1" ht="15.75">
      <c r="A420" s="153" t="s">
        <v>361</v>
      </c>
      <c r="B420" s="140">
        <v>110109110000077</v>
      </c>
      <c r="C420" s="129">
        <v>2010</v>
      </c>
      <c r="D420" s="130">
        <v>6965</v>
      </c>
      <c r="E420" s="335">
        <v>0</v>
      </c>
      <c r="F420" s="130">
        <v>0</v>
      </c>
      <c r="G420" s="130">
        <v>0</v>
      </c>
      <c r="H420" s="130">
        <v>0</v>
      </c>
      <c r="I420" s="130">
        <v>0</v>
      </c>
      <c r="J420" s="130">
        <v>0</v>
      </c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</row>
    <row r="421" spans="1:20" s="219" customFormat="1" ht="15.75">
      <c r="A421" s="127" t="s">
        <v>362</v>
      </c>
      <c r="B421" s="140">
        <v>110109110000078</v>
      </c>
      <c r="C421" s="129">
        <v>2010</v>
      </c>
      <c r="D421" s="130">
        <v>3700</v>
      </c>
      <c r="E421" s="335">
        <v>0</v>
      </c>
      <c r="F421" s="130">
        <v>0</v>
      </c>
      <c r="G421" s="130">
        <v>0</v>
      </c>
      <c r="H421" s="130">
        <v>0</v>
      </c>
      <c r="I421" s="130">
        <v>0</v>
      </c>
      <c r="J421" s="130">
        <v>0</v>
      </c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</row>
    <row r="422" spans="1:20" s="219" customFormat="1" ht="15.75">
      <c r="A422" s="127" t="s">
        <v>362</v>
      </c>
      <c r="B422" s="140">
        <v>110109110000079</v>
      </c>
      <c r="C422" s="129">
        <v>2010</v>
      </c>
      <c r="D422" s="130">
        <v>3700</v>
      </c>
      <c r="E422" s="335">
        <v>0</v>
      </c>
      <c r="F422" s="130">
        <v>0</v>
      </c>
      <c r="G422" s="130">
        <v>0</v>
      </c>
      <c r="H422" s="130">
        <v>0</v>
      </c>
      <c r="I422" s="130">
        <v>0</v>
      </c>
      <c r="J422" s="130">
        <v>0</v>
      </c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</row>
    <row r="423" spans="1:20" s="219" customFormat="1" ht="15.75">
      <c r="A423" s="223" t="s">
        <v>834</v>
      </c>
      <c r="B423" s="140">
        <v>510128201200002</v>
      </c>
      <c r="C423" s="129">
        <v>2012</v>
      </c>
      <c r="D423" s="130">
        <v>84540</v>
      </c>
      <c r="E423" s="335">
        <v>52132.77</v>
      </c>
      <c r="F423" s="130">
        <v>0</v>
      </c>
      <c r="G423" s="130">
        <v>0</v>
      </c>
      <c r="H423" s="130">
        <v>0</v>
      </c>
      <c r="I423" s="130">
        <v>0</v>
      </c>
      <c r="J423" s="130">
        <v>0</v>
      </c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</row>
    <row r="424" spans="1:20" s="219" customFormat="1" ht="15.75">
      <c r="A424" s="223" t="s">
        <v>833</v>
      </c>
      <c r="B424" s="140">
        <v>510128201200001</v>
      </c>
      <c r="C424" s="129">
        <v>2012</v>
      </c>
      <c r="D424" s="130">
        <v>89400</v>
      </c>
      <c r="E424" s="335">
        <v>55129.77</v>
      </c>
      <c r="F424" s="130">
        <v>0</v>
      </c>
      <c r="G424" s="130">
        <v>0</v>
      </c>
      <c r="H424" s="130">
        <v>0</v>
      </c>
      <c r="I424" s="130">
        <v>0</v>
      </c>
      <c r="J424" s="130">
        <v>0</v>
      </c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</row>
    <row r="425" spans="1:20" s="219" customFormat="1" ht="15.75">
      <c r="A425" s="127" t="s">
        <v>585</v>
      </c>
      <c r="B425" s="140">
        <v>110109110000080</v>
      </c>
      <c r="C425" s="129">
        <v>2011</v>
      </c>
      <c r="D425" s="130">
        <v>8755</v>
      </c>
      <c r="E425" s="335">
        <v>0</v>
      </c>
      <c r="F425" s="130">
        <v>0</v>
      </c>
      <c r="G425" s="130">
        <v>0</v>
      </c>
      <c r="H425" s="130">
        <v>0</v>
      </c>
      <c r="I425" s="130">
        <v>0</v>
      </c>
      <c r="J425" s="130">
        <v>0</v>
      </c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</row>
    <row r="426" spans="1:20" s="219" customFormat="1" ht="15.75">
      <c r="A426" s="127" t="s">
        <v>586</v>
      </c>
      <c r="B426" s="140">
        <v>410128201100001</v>
      </c>
      <c r="C426" s="129">
        <v>2011</v>
      </c>
      <c r="D426" s="130">
        <v>60000</v>
      </c>
      <c r="E426" s="335">
        <v>0</v>
      </c>
      <c r="F426" s="130">
        <v>0</v>
      </c>
      <c r="G426" s="130">
        <v>0</v>
      </c>
      <c r="H426" s="130">
        <v>0</v>
      </c>
      <c r="I426" s="130">
        <v>0</v>
      </c>
      <c r="J426" s="130">
        <v>0</v>
      </c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</row>
    <row r="427" spans="1:20" s="219" customFormat="1" ht="47.25">
      <c r="A427" s="127" t="s">
        <v>595</v>
      </c>
      <c r="B427" s="133" t="s">
        <v>847</v>
      </c>
      <c r="C427" s="129">
        <v>2011</v>
      </c>
      <c r="D427" s="130">
        <v>200000</v>
      </c>
      <c r="E427" s="335">
        <v>0</v>
      </c>
      <c r="F427" s="130">
        <v>0</v>
      </c>
      <c r="G427" s="130">
        <v>0</v>
      </c>
      <c r="H427" s="130">
        <v>0</v>
      </c>
      <c r="I427" s="130">
        <v>0</v>
      </c>
      <c r="J427" s="130">
        <v>0</v>
      </c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</row>
    <row r="428" spans="1:20" s="219" customFormat="1" ht="50.25" customHeight="1">
      <c r="A428" s="127" t="s">
        <v>596</v>
      </c>
      <c r="B428" s="133" t="s">
        <v>838</v>
      </c>
      <c r="C428" s="129">
        <v>2011</v>
      </c>
      <c r="D428" s="130">
        <v>60000</v>
      </c>
      <c r="E428" s="335">
        <v>0</v>
      </c>
      <c r="F428" s="130">
        <v>0</v>
      </c>
      <c r="G428" s="130">
        <v>0</v>
      </c>
      <c r="H428" s="130">
        <v>0</v>
      </c>
      <c r="I428" s="130">
        <v>0</v>
      </c>
      <c r="J428" s="130">
        <v>0</v>
      </c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</row>
    <row r="429" spans="1:20" s="219" customFormat="1" ht="15.75">
      <c r="A429" s="127" t="s">
        <v>587</v>
      </c>
      <c r="B429" s="140">
        <v>410128201100004</v>
      </c>
      <c r="C429" s="129">
        <v>2011</v>
      </c>
      <c r="D429" s="130">
        <v>75000</v>
      </c>
      <c r="E429" s="335">
        <v>0</v>
      </c>
      <c r="F429" s="130">
        <v>0</v>
      </c>
      <c r="G429" s="130">
        <v>0</v>
      </c>
      <c r="H429" s="130">
        <v>0</v>
      </c>
      <c r="I429" s="130">
        <v>0</v>
      </c>
      <c r="J429" s="130">
        <v>0</v>
      </c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</row>
    <row r="430" spans="1:20" s="219" customFormat="1" ht="15.75">
      <c r="A430" s="127" t="s">
        <v>863</v>
      </c>
      <c r="B430" s="133">
        <v>410128201200011</v>
      </c>
      <c r="C430" s="129">
        <v>2012</v>
      </c>
      <c r="D430" s="130">
        <v>115000</v>
      </c>
      <c r="E430" s="335">
        <v>0</v>
      </c>
      <c r="F430" s="130">
        <v>0</v>
      </c>
      <c r="G430" s="130">
        <v>0</v>
      </c>
      <c r="H430" s="130">
        <v>0</v>
      </c>
      <c r="I430" s="130">
        <v>0</v>
      </c>
      <c r="J430" s="130">
        <v>0</v>
      </c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</row>
    <row r="431" spans="1:20" s="219" customFormat="1" ht="15.75">
      <c r="A431" s="223" t="s">
        <v>835</v>
      </c>
      <c r="B431" s="140">
        <v>410128201200012</v>
      </c>
      <c r="C431" s="129">
        <v>2012</v>
      </c>
      <c r="D431" s="130">
        <v>75000</v>
      </c>
      <c r="E431" s="335">
        <v>0</v>
      </c>
      <c r="F431" s="130">
        <v>0</v>
      </c>
      <c r="G431" s="130">
        <v>0</v>
      </c>
      <c r="H431" s="130">
        <v>0</v>
      </c>
      <c r="I431" s="130">
        <v>0</v>
      </c>
      <c r="J431" s="130">
        <v>0</v>
      </c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</row>
    <row r="432" spans="1:20" s="219" customFormat="1" ht="31.5">
      <c r="A432" s="127" t="s">
        <v>837</v>
      </c>
      <c r="B432" s="133" t="s">
        <v>836</v>
      </c>
      <c r="C432" s="129">
        <v>2012</v>
      </c>
      <c r="D432" s="130">
        <v>25000</v>
      </c>
      <c r="E432" s="335">
        <v>0</v>
      </c>
      <c r="F432" s="130">
        <v>0</v>
      </c>
      <c r="G432" s="130">
        <v>0</v>
      </c>
      <c r="H432" s="130">
        <v>0</v>
      </c>
      <c r="I432" s="130">
        <v>0</v>
      </c>
      <c r="J432" s="130">
        <v>0</v>
      </c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</row>
    <row r="433" spans="1:20" s="219" customFormat="1" ht="15.75">
      <c r="A433" s="127" t="s">
        <v>831</v>
      </c>
      <c r="B433" s="140">
        <v>410128201200042</v>
      </c>
      <c r="C433" s="129">
        <v>2012</v>
      </c>
      <c r="D433" s="130">
        <v>5000</v>
      </c>
      <c r="E433" s="335">
        <v>0</v>
      </c>
      <c r="F433" s="130">
        <v>0</v>
      </c>
      <c r="G433" s="130">
        <v>0</v>
      </c>
      <c r="H433" s="130">
        <v>0</v>
      </c>
      <c r="I433" s="130">
        <v>0</v>
      </c>
      <c r="J433" s="130">
        <v>0</v>
      </c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</row>
    <row r="434" spans="1:20" s="219" customFormat="1" ht="33" customHeight="1">
      <c r="A434" s="127" t="s">
        <v>846</v>
      </c>
      <c r="B434" s="133" t="s">
        <v>839</v>
      </c>
      <c r="C434" s="129">
        <v>2012</v>
      </c>
      <c r="D434" s="130">
        <v>17300</v>
      </c>
      <c r="E434" s="335">
        <v>0</v>
      </c>
      <c r="F434" s="130">
        <v>0</v>
      </c>
      <c r="G434" s="130">
        <v>0</v>
      </c>
      <c r="H434" s="130">
        <v>0</v>
      </c>
      <c r="I434" s="130">
        <v>0</v>
      </c>
      <c r="J434" s="130">
        <v>0</v>
      </c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</row>
    <row r="435" spans="1:20" s="219" customFormat="1" ht="18.75" customHeight="1">
      <c r="A435" s="127" t="s">
        <v>840</v>
      </c>
      <c r="B435" s="140">
        <v>410128201200023</v>
      </c>
      <c r="C435" s="129">
        <v>2012</v>
      </c>
      <c r="D435" s="130">
        <v>47000</v>
      </c>
      <c r="E435" s="335" t="s">
        <v>841</v>
      </c>
      <c r="F435" s="130">
        <v>0</v>
      </c>
      <c r="G435" s="130">
        <v>0</v>
      </c>
      <c r="H435" s="130">
        <v>0</v>
      </c>
      <c r="I435" s="130">
        <v>0</v>
      </c>
      <c r="J435" s="130">
        <v>0</v>
      </c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</row>
    <row r="436" spans="1:20" s="219" customFormat="1" ht="42" customHeight="1">
      <c r="A436" s="127" t="s">
        <v>848</v>
      </c>
      <c r="B436" s="133" t="s">
        <v>842</v>
      </c>
      <c r="C436" s="129">
        <v>2012</v>
      </c>
      <c r="D436" s="130">
        <v>108000</v>
      </c>
      <c r="E436" s="335">
        <v>0</v>
      </c>
      <c r="F436" s="130">
        <v>0</v>
      </c>
      <c r="G436" s="130">
        <v>0</v>
      </c>
      <c r="H436" s="130">
        <v>0</v>
      </c>
      <c r="I436" s="130">
        <v>0</v>
      </c>
      <c r="J436" s="130">
        <v>0</v>
      </c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</row>
    <row r="437" spans="1:20" s="219" customFormat="1" ht="31.5" customHeight="1">
      <c r="A437" s="127" t="s">
        <v>832</v>
      </c>
      <c r="B437" s="133">
        <v>410128201200043</v>
      </c>
      <c r="C437" s="129">
        <v>2012</v>
      </c>
      <c r="D437" s="130">
        <v>6700</v>
      </c>
      <c r="E437" s="335">
        <v>0</v>
      </c>
      <c r="F437" s="130">
        <v>0</v>
      </c>
      <c r="G437" s="130">
        <v>0</v>
      </c>
      <c r="H437" s="130">
        <v>0</v>
      </c>
      <c r="I437" s="130">
        <v>0</v>
      </c>
      <c r="J437" s="130">
        <v>0</v>
      </c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</row>
    <row r="438" spans="1:20" s="219" customFormat="1" ht="31.5" customHeight="1">
      <c r="A438" s="127" t="s">
        <v>850</v>
      </c>
      <c r="B438" s="133" t="s">
        <v>849</v>
      </c>
      <c r="C438" s="129">
        <v>2015</v>
      </c>
      <c r="D438" s="130">
        <v>25000</v>
      </c>
      <c r="E438" s="335">
        <v>25000</v>
      </c>
      <c r="F438" s="130">
        <v>0</v>
      </c>
      <c r="G438" s="130">
        <v>0</v>
      </c>
      <c r="H438" s="130">
        <v>0</v>
      </c>
      <c r="I438" s="130">
        <v>0</v>
      </c>
      <c r="J438" s="130">
        <v>0</v>
      </c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</row>
    <row r="439" spans="1:17" s="219" customFormat="1" ht="15.75">
      <c r="A439" s="127" t="s">
        <v>843</v>
      </c>
      <c r="B439" s="140">
        <v>410128201200044</v>
      </c>
      <c r="C439" s="129">
        <v>2012</v>
      </c>
      <c r="D439" s="130">
        <v>13000</v>
      </c>
      <c r="E439" s="335">
        <v>0</v>
      </c>
      <c r="F439" s="130">
        <v>0</v>
      </c>
      <c r="G439" s="130">
        <v>0</v>
      </c>
      <c r="H439" s="130">
        <v>0</v>
      </c>
      <c r="I439" s="130">
        <v>0</v>
      </c>
      <c r="J439" s="130">
        <v>0</v>
      </c>
      <c r="K439" s="158"/>
      <c r="L439" s="158"/>
      <c r="M439" s="158"/>
      <c r="N439" s="158"/>
      <c r="O439" s="158"/>
      <c r="P439" s="158"/>
      <c r="Q439" s="158"/>
    </row>
    <row r="440" spans="1:17" s="219" customFormat="1" ht="31.5">
      <c r="A440" s="127" t="s">
        <v>845</v>
      </c>
      <c r="B440" s="133" t="s">
        <v>844</v>
      </c>
      <c r="C440" s="129">
        <v>2013</v>
      </c>
      <c r="D440" s="130">
        <v>60000</v>
      </c>
      <c r="E440" s="335">
        <v>0</v>
      </c>
      <c r="F440" s="130">
        <v>0</v>
      </c>
      <c r="G440" s="130">
        <v>0</v>
      </c>
      <c r="H440" s="130">
        <v>0</v>
      </c>
      <c r="I440" s="130">
        <v>0</v>
      </c>
      <c r="J440" s="130">
        <v>0</v>
      </c>
      <c r="K440" s="158"/>
      <c r="L440" s="158"/>
      <c r="M440" s="158"/>
      <c r="N440" s="158"/>
      <c r="O440" s="158"/>
      <c r="P440" s="158"/>
      <c r="Q440" s="158"/>
    </row>
    <row r="441" spans="1:20" s="219" customFormat="1" ht="15.75">
      <c r="A441" s="127" t="s">
        <v>864</v>
      </c>
      <c r="B441" s="133">
        <v>510128201500001</v>
      </c>
      <c r="C441" s="129">
        <v>2015</v>
      </c>
      <c r="D441" s="130">
        <v>25000</v>
      </c>
      <c r="E441" s="335">
        <v>0</v>
      </c>
      <c r="F441" s="130">
        <v>0</v>
      </c>
      <c r="G441" s="130">
        <v>0</v>
      </c>
      <c r="H441" s="130">
        <v>0</v>
      </c>
      <c r="I441" s="130">
        <v>0</v>
      </c>
      <c r="J441" s="130">
        <v>0</v>
      </c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</row>
    <row r="442" spans="1:20" s="219" customFormat="1" ht="15.75">
      <c r="A442" s="127" t="s">
        <v>305</v>
      </c>
      <c r="B442" s="140">
        <v>1800004</v>
      </c>
      <c r="C442" s="129">
        <v>2009</v>
      </c>
      <c r="D442" s="130" t="s">
        <v>982</v>
      </c>
      <c r="E442" s="335">
        <v>0</v>
      </c>
      <c r="F442" s="130">
        <v>0</v>
      </c>
      <c r="G442" s="130">
        <v>0</v>
      </c>
      <c r="H442" s="130">
        <v>0</v>
      </c>
      <c r="I442" s="130">
        <v>0</v>
      </c>
      <c r="J442" s="130">
        <v>0</v>
      </c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</row>
    <row r="443" spans="1:20" s="219" customFormat="1" ht="15.75">
      <c r="A443" s="127" t="s">
        <v>305</v>
      </c>
      <c r="B443" s="140"/>
      <c r="C443" s="129">
        <v>2013</v>
      </c>
      <c r="D443" s="130">
        <v>10855.67</v>
      </c>
      <c r="E443" s="335">
        <v>0</v>
      </c>
      <c r="F443" s="130">
        <v>0</v>
      </c>
      <c r="G443" s="130"/>
      <c r="H443" s="130">
        <v>0</v>
      </c>
      <c r="I443" s="130">
        <v>0</v>
      </c>
      <c r="J443" s="130">
        <v>0</v>
      </c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</row>
    <row r="444" spans="1:10" s="158" customFormat="1" ht="15.75">
      <c r="A444" s="127" t="s">
        <v>266</v>
      </c>
      <c r="B444" s="140">
        <v>1800002</v>
      </c>
      <c r="C444" s="129">
        <v>2009</v>
      </c>
      <c r="D444" s="130">
        <v>2313.69</v>
      </c>
      <c r="E444" s="335">
        <v>0</v>
      </c>
      <c r="F444" s="130">
        <v>0</v>
      </c>
      <c r="G444" s="317"/>
      <c r="H444" s="130">
        <v>0</v>
      </c>
      <c r="I444" s="130">
        <v>0</v>
      </c>
      <c r="J444" s="130">
        <v>0</v>
      </c>
    </row>
    <row r="445" spans="1:10" s="158" customFormat="1" ht="15.75">
      <c r="A445" s="139" t="s">
        <v>607</v>
      </c>
      <c r="B445" s="157"/>
      <c r="C445" s="129"/>
      <c r="D445" s="141">
        <v>1646275.16</v>
      </c>
      <c r="E445" s="319">
        <v>132262.54</v>
      </c>
      <c r="F445" s="130"/>
      <c r="G445" s="355"/>
      <c r="H445" s="130"/>
      <c r="I445" s="130"/>
      <c r="J445" s="130"/>
    </row>
    <row r="446" spans="1:20" s="219" customFormat="1" ht="15.75">
      <c r="A446" s="139"/>
      <c r="B446" s="140"/>
      <c r="C446" s="129"/>
      <c r="D446" s="141"/>
      <c r="E446" s="319"/>
      <c r="F446" s="141"/>
      <c r="G446" s="338"/>
      <c r="H446" s="317"/>
      <c r="I446" s="317"/>
      <c r="J446" s="317"/>
      <c r="K446"/>
      <c r="L446"/>
      <c r="M446"/>
      <c r="N446"/>
      <c r="O446"/>
      <c r="P446"/>
      <c r="Q446"/>
      <c r="R446" s="158"/>
      <c r="S446" s="158"/>
      <c r="T446" s="158"/>
    </row>
    <row r="447" spans="1:20" s="219" customFormat="1" ht="15.75">
      <c r="A447" s="139"/>
      <c r="B447" s="140"/>
      <c r="C447" s="129"/>
      <c r="D447" s="141"/>
      <c r="E447" s="319"/>
      <c r="F447" s="141"/>
      <c r="G447" s="338"/>
      <c r="H447" s="317"/>
      <c r="I447" s="317"/>
      <c r="J447" s="317"/>
      <c r="K447"/>
      <c r="L447"/>
      <c r="M447"/>
      <c r="N447"/>
      <c r="O447"/>
      <c r="P447"/>
      <c r="Q447"/>
      <c r="R447" s="158"/>
      <c r="S447" s="158"/>
      <c r="T447" s="158"/>
    </row>
    <row r="448" spans="1:10" s="158" customFormat="1" ht="15.75">
      <c r="A448" s="139"/>
      <c r="B448" s="140"/>
      <c r="C448" s="129"/>
      <c r="D448" s="141"/>
      <c r="E448" s="319"/>
      <c r="F448" s="141"/>
      <c r="G448" s="338"/>
      <c r="H448" s="338"/>
      <c r="I448" s="338"/>
      <c r="J448" s="338"/>
    </row>
    <row r="449" spans="1:10" s="158" customFormat="1" ht="15.75">
      <c r="A449" s="466" t="s">
        <v>0</v>
      </c>
      <c r="B449" s="467"/>
      <c r="C449" s="467"/>
      <c r="D449" s="467"/>
      <c r="E449" s="482"/>
      <c r="F449" s="144"/>
      <c r="G449" s="130">
        <v>0</v>
      </c>
      <c r="H449" s="338"/>
      <c r="I449" s="338"/>
      <c r="J449" s="338"/>
    </row>
    <row r="450" spans="1:10" s="158" customFormat="1" ht="15.75">
      <c r="A450" s="143"/>
      <c r="B450" s="144"/>
      <c r="C450" s="144"/>
      <c r="D450" s="144"/>
      <c r="E450" s="336"/>
      <c r="F450" s="144"/>
      <c r="G450" s="130">
        <v>0</v>
      </c>
      <c r="H450" s="338"/>
      <c r="I450" s="338"/>
      <c r="J450" s="338"/>
    </row>
    <row r="451" spans="1:10" s="158" customFormat="1" ht="15.75">
      <c r="A451" s="127" t="s">
        <v>1136</v>
      </c>
      <c r="B451" s="272" t="s">
        <v>1137</v>
      </c>
      <c r="C451" s="129">
        <v>2017</v>
      </c>
      <c r="D451" s="130">
        <v>27536</v>
      </c>
      <c r="E451" s="335">
        <v>0</v>
      </c>
      <c r="F451" s="130">
        <v>0</v>
      </c>
      <c r="G451" s="130">
        <v>0</v>
      </c>
      <c r="H451" s="130">
        <v>0</v>
      </c>
      <c r="I451" s="130">
        <v>0</v>
      </c>
      <c r="J451" s="130">
        <v>0</v>
      </c>
    </row>
    <row r="452" spans="1:10" s="277" customFormat="1" ht="15.75">
      <c r="A452" s="127" t="s">
        <v>1138</v>
      </c>
      <c r="B452" s="272" t="s">
        <v>1139</v>
      </c>
      <c r="C452" s="129">
        <v>2017</v>
      </c>
      <c r="D452" s="130">
        <v>9000</v>
      </c>
      <c r="E452" s="335">
        <v>0</v>
      </c>
      <c r="F452" s="130">
        <v>0</v>
      </c>
      <c r="G452" s="130">
        <v>0</v>
      </c>
      <c r="H452" s="130">
        <v>0</v>
      </c>
      <c r="I452" s="130">
        <v>0</v>
      </c>
      <c r="J452" s="130">
        <v>0</v>
      </c>
    </row>
    <row r="453" spans="1:10" s="277" customFormat="1" ht="15.75">
      <c r="A453" s="127" t="s">
        <v>109</v>
      </c>
      <c r="B453" s="272" t="s">
        <v>1140</v>
      </c>
      <c r="C453" s="129">
        <v>2017</v>
      </c>
      <c r="D453" s="130">
        <v>40000</v>
      </c>
      <c r="E453" s="335">
        <v>0</v>
      </c>
      <c r="F453" s="130">
        <v>0</v>
      </c>
      <c r="G453" s="130">
        <v>0</v>
      </c>
      <c r="H453" s="130">
        <v>0</v>
      </c>
      <c r="I453" s="130">
        <v>0</v>
      </c>
      <c r="J453" s="130">
        <v>0</v>
      </c>
    </row>
    <row r="454" spans="1:10" s="277" customFormat="1" ht="31.5">
      <c r="A454" s="127" t="s">
        <v>1141</v>
      </c>
      <c r="B454" s="273" t="s">
        <v>1142</v>
      </c>
      <c r="C454" s="129">
        <v>2017</v>
      </c>
      <c r="D454" s="130">
        <v>50000</v>
      </c>
      <c r="E454" s="335">
        <v>0</v>
      </c>
      <c r="F454" s="130">
        <v>0</v>
      </c>
      <c r="G454" s="130">
        <v>0</v>
      </c>
      <c r="H454" s="130">
        <v>0</v>
      </c>
      <c r="I454" s="130">
        <v>0</v>
      </c>
      <c r="J454" s="130">
        <v>0</v>
      </c>
    </row>
    <row r="455" spans="1:10" s="277" customFormat="1" ht="15.75">
      <c r="A455" s="127" t="s">
        <v>1143</v>
      </c>
      <c r="B455" s="273" t="s">
        <v>1144</v>
      </c>
      <c r="C455" s="129">
        <v>2017</v>
      </c>
      <c r="D455" s="130">
        <v>71093</v>
      </c>
      <c r="E455" s="335">
        <v>60429.08</v>
      </c>
      <c r="F455" s="130">
        <v>0</v>
      </c>
      <c r="G455" s="130">
        <v>0</v>
      </c>
      <c r="H455" s="130">
        <v>0</v>
      </c>
      <c r="I455" s="130">
        <v>0</v>
      </c>
      <c r="J455" s="130">
        <v>0</v>
      </c>
    </row>
    <row r="456" spans="1:10" s="277" customFormat="1" ht="15.75">
      <c r="A456" s="127" t="s">
        <v>1145</v>
      </c>
      <c r="B456" s="273" t="s">
        <v>1146</v>
      </c>
      <c r="C456" s="129">
        <v>2017</v>
      </c>
      <c r="D456" s="130">
        <v>25990</v>
      </c>
      <c r="E456" s="335">
        <v>0</v>
      </c>
      <c r="F456" s="130">
        <v>0</v>
      </c>
      <c r="G456" s="130">
        <v>0</v>
      </c>
      <c r="H456" s="130">
        <v>0</v>
      </c>
      <c r="I456" s="130">
        <v>0</v>
      </c>
      <c r="J456" s="130">
        <v>0</v>
      </c>
    </row>
    <row r="457" spans="1:10" s="277" customFormat="1" ht="15.75">
      <c r="A457" s="127" t="s">
        <v>1147</v>
      </c>
      <c r="B457" s="273" t="s">
        <v>1148</v>
      </c>
      <c r="C457" s="129">
        <v>2015</v>
      </c>
      <c r="D457" s="130">
        <v>49740</v>
      </c>
      <c r="E457" s="335">
        <v>40621.11</v>
      </c>
      <c r="F457" s="130">
        <v>0</v>
      </c>
      <c r="G457" s="130">
        <v>0</v>
      </c>
      <c r="H457" s="130">
        <v>0</v>
      </c>
      <c r="I457" s="130">
        <v>0</v>
      </c>
      <c r="J457" s="130">
        <v>0</v>
      </c>
    </row>
    <row r="458" spans="1:10" s="277" customFormat="1" ht="15.75">
      <c r="A458" s="127" t="s">
        <v>1149</v>
      </c>
      <c r="B458" s="273" t="s">
        <v>1150</v>
      </c>
      <c r="C458" s="129">
        <v>2017</v>
      </c>
      <c r="D458" s="130">
        <v>16900</v>
      </c>
      <c r="E458" s="335">
        <v>0</v>
      </c>
      <c r="F458" s="130">
        <v>0</v>
      </c>
      <c r="G458" s="130">
        <v>0</v>
      </c>
      <c r="H458" s="130">
        <v>0</v>
      </c>
      <c r="I458" s="130">
        <v>0</v>
      </c>
      <c r="J458" s="130">
        <v>0</v>
      </c>
    </row>
    <row r="459" spans="1:10" s="277" customFormat="1" ht="15.75">
      <c r="A459" s="127" t="s">
        <v>1151</v>
      </c>
      <c r="B459" s="273" t="s">
        <v>1152</v>
      </c>
      <c r="C459" s="129">
        <v>2013</v>
      </c>
      <c r="D459" s="130">
        <v>9900</v>
      </c>
      <c r="E459" s="335">
        <v>0</v>
      </c>
      <c r="F459" s="130">
        <v>0</v>
      </c>
      <c r="G459" s="130">
        <v>0</v>
      </c>
      <c r="H459" s="130">
        <v>0</v>
      </c>
      <c r="I459" s="130">
        <v>0</v>
      </c>
      <c r="J459" s="130">
        <v>0</v>
      </c>
    </row>
    <row r="460" spans="1:10" s="277" customFormat="1" ht="15.75">
      <c r="A460" s="127" t="s">
        <v>1153</v>
      </c>
      <c r="B460" s="273" t="s">
        <v>1154</v>
      </c>
      <c r="C460" s="129">
        <v>2017</v>
      </c>
      <c r="D460" s="130">
        <v>350000</v>
      </c>
      <c r="E460" s="335">
        <v>329583.31</v>
      </c>
      <c r="F460" s="130">
        <v>0</v>
      </c>
      <c r="G460" s="130">
        <v>0</v>
      </c>
      <c r="H460" s="130">
        <v>0</v>
      </c>
      <c r="I460" s="130">
        <v>0</v>
      </c>
      <c r="J460" s="130">
        <v>0</v>
      </c>
    </row>
    <row r="461" spans="1:10" s="277" customFormat="1" ht="15.75">
      <c r="A461" s="127" t="s">
        <v>1155</v>
      </c>
      <c r="B461" s="273" t="s">
        <v>1156</v>
      </c>
      <c r="C461" s="129">
        <v>2018</v>
      </c>
      <c r="D461" s="130">
        <v>14500</v>
      </c>
      <c r="E461" s="335">
        <v>0</v>
      </c>
      <c r="F461" s="130">
        <v>0</v>
      </c>
      <c r="G461" s="130">
        <v>0</v>
      </c>
      <c r="H461" s="130">
        <v>0</v>
      </c>
      <c r="I461" s="130">
        <v>0</v>
      </c>
      <c r="J461" s="130">
        <v>0</v>
      </c>
    </row>
    <row r="462" spans="1:10" s="277" customFormat="1" ht="15.75">
      <c r="A462" s="127" t="s">
        <v>1157</v>
      </c>
      <c r="B462" s="273" t="s">
        <v>1158</v>
      </c>
      <c r="C462" s="129">
        <v>2018</v>
      </c>
      <c r="D462" s="130">
        <v>9000</v>
      </c>
      <c r="E462" s="335">
        <v>0</v>
      </c>
      <c r="F462" s="130">
        <v>0</v>
      </c>
      <c r="G462" s="130">
        <v>0</v>
      </c>
      <c r="H462" s="130">
        <v>0</v>
      </c>
      <c r="I462" s="130">
        <v>0</v>
      </c>
      <c r="J462" s="130">
        <v>0</v>
      </c>
    </row>
    <row r="463" spans="1:10" s="277" customFormat="1" ht="15.75">
      <c r="A463" s="127" t="s">
        <v>1159</v>
      </c>
      <c r="B463" s="273" t="s">
        <v>1160</v>
      </c>
      <c r="C463" s="129">
        <v>2018</v>
      </c>
      <c r="D463" s="130">
        <v>16500</v>
      </c>
      <c r="E463" s="335">
        <v>0</v>
      </c>
      <c r="F463" s="130">
        <v>0</v>
      </c>
      <c r="G463" s="130">
        <v>0</v>
      </c>
      <c r="H463" s="130">
        <v>0</v>
      </c>
      <c r="I463" s="130">
        <v>0</v>
      </c>
      <c r="J463" s="130">
        <v>0</v>
      </c>
    </row>
    <row r="464" spans="1:10" s="277" customFormat="1" ht="15.75">
      <c r="A464" s="127" t="s">
        <v>1161</v>
      </c>
      <c r="B464" s="273" t="s">
        <v>1162</v>
      </c>
      <c r="C464" s="129">
        <v>2017</v>
      </c>
      <c r="D464" s="130">
        <v>37050</v>
      </c>
      <c r="E464" s="335">
        <v>0</v>
      </c>
      <c r="F464" s="130">
        <v>0</v>
      </c>
      <c r="G464" s="130">
        <v>0</v>
      </c>
      <c r="H464" s="130">
        <v>0</v>
      </c>
      <c r="I464" s="130">
        <v>0</v>
      </c>
      <c r="J464" s="130">
        <v>0</v>
      </c>
    </row>
    <row r="465" spans="1:10" s="277" customFormat="1" ht="15.75">
      <c r="A465" s="127" t="s">
        <v>1163</v>
      </c>
      <c r="B465" s="273" t="s">
        <v>1164</v>
      </c>
      <c r="C465" s="129">
        <v>2017</v>
      </c>
      <c r="D465" s="130">
        <v>12200</v>
      </c>
      <c r="E465" s="335">
        <v>0</v>
      </c>
      <c r="F465" s="130">
        <v>0</v>
      </c>
      <c r="G465" s="130">
        <v>0</v>
      </c>
      <c r="H465" s="130">
        <v>0</v>
      </c>
      <c r="I465" s="130">
        <v>0</v>
      </c>
      <c r="J465" s="130">
        <v>0</v>
      </c>
    </row>
    <row r="466" spans="1:10" s="277" customFormat="1" ht="15.75">
      <c r="A466" s="127" t="s">
        <v>1165</v>
      </c>
      <c r="B466" s="273" t="s">
        <v>1166</v>
      </c>
      <c r="C466" s="129">
        <v>2017</v>
      </c>
      <c r="D466" s="130">
        <v>8500</v>
      </c>
      <c r="E466" s="335">
        <v>0</v>
      </c>
      <c r="F466" s="130">
        <v>0</v>
      </c>
      <c r="G466" s="130">
        <v>0</v>
      </c>
      <c r="H466" s="130">
        <v>0</v>
      </c>
      <c r="I466" s="130">
        <v>0</v>
      </c>
      <c r="J466" s="130">
        <v>0</v>
      </c>
    </row>
    <row r="467" spans="1:10" s="277" customFormat="1" ht="15.75">
      <c r="A467" s="127" t="s">
        <v>1167</v>
      </c>
      <c r="B467" s="273" t="s">
        <v>1168</v>
      </c>
      <c r="C467" s="129">
        <v>2017</v>
      </c>
      <c r="D467" s="130">
        <v>29900</v>
      </c>
      <c r="E467" s="335">
        <v>0</v>
      </c>
      <c r="F467" s="130">
        <v>0</v>
      </c>
      <c r="G467" s="130">
        <v>0</v>
      </c>
      <c r="H467" s="130">
        <v>0</v>
      </c>
      <c r="I467" s="130">
        <v>0</v>
      </c>
      <c r="J467" s="130">
        <v>0</v>
      </c>
    </row>
    <row r="468" spans="1:10" s="277" customFormat="1" ht="15.75">
      <c r="A468" s="127" t="s">
        <v>1169</v>
      </c>
      <c r="B468" s="273" t="s">
        <v>1170</v>
      </c>
      <c r="C468" s="129">
        <v>2017</v>
      </c>
      <c r="D468" s="130">
        <v>6800</v>
      </c>
      <c r="E468" s="335">
        <v>0</v>
      </c>
      <c r="F468" s="130">
        <v>0</v>
      </c>
      <c r="G468" s="130">
        <v>0</v>
      </c>
      <c r="H468" s="130">
        <v>0</v>
      </c>
      <c r="I468" s="130">
        <v>0</v>
      </c>
      <c r="J468" s="130">
        <v>0</v>
      </c>
    </row>
    <row r="469" spans="1:10" s="277" customFormat="1" ht="31.5">
      <c r="A469" s="127" t="s">
        <v>1171</v>
      </c>
      <c r="B469" s="273" t="s">
        <v>1172</v>
      </c>
      <c r="C469" s="129">
        <v>2017</v>
      </c>
      <c r="D469" s="130">
        <v>48000</v>
      </c>
      <c r="E469" s="335">
        <v>0</v>
      </c>
      <c r="F469" s="130">
        <v>0</v>
      </c>
      <c r="G469" s="130">
        <v>0</v>
      </c>
      <c r="H469" s="130">
        <v>0</v>
      </c>
      <c r="I469" s="130">
        <v>0</v>
      </c>
      <c r="J469" s="130">
        <v>0</v>
      </c>
    </row>
    <row r="470" spans="1:10" s="277" customFormat="1" ht="31.5">
      <c r="A470" s="127" t="s">
        <v>1173</v>
      </c>
      <c r="B470" s="273" t="s">
        <v>1174</v>
      </c>
      <c r="C470" s="129">
        <v>2017</v>
      </c>
      <c r="D470" s="130">
        <v>17970</v>
      </c>
      <c r="E470" s="335">
        <v>0</v>
      </c>
      <c r="F470" s="130">
        <v>0</v>
      </c>
      <c r="G470" s="130">
        <v>0</v>
      </c>
      <c r="H470" s="130">
        <v>0</v>
      </c>
      <c r="I470" s="130">
        <v>0</v>
      </c>
      <c r="J470" s="130">
        <v>0</v>
      </c>
    </row>
    <row r="471" spans="1:10" s="277" customFormat="1" ht="31.5">
      <c r="A471" s="127" t="s">
        <v>1176</v>
      </c>
      <c r="B471" s="273" t="s">
        <v>1175</v>
      </c>
      <c r="C471" s="129">
        <v>2017</v>
      </c>
      <c r="D471" s="130">
        <v>55000</v>
      </c>
      <c r="E471" s="335">
        <v>0</v>
      </c>
      <c r="F471" s="130">
        <v>0</v>
      </c>
      <c r="G471" s="130">
        <v>0</v>
      </c>
      <c r="H471" s="130">
        <v>0</v>
      </c>
      <c r="I471" s="130">
        <v>0</v>
      </c>
      <c r="J471" s="130">
        <v>0</v>
      </c>
    </row>
    <row r="472" spans="1:10" s="277" customFormat="1" ht="15.75">
      <c r="A472" s="127" t="s">
        <v>1177</v>
      </c>
      <c r="B472" s="273" t="s">
        <v>1178</v>
      </c>
      <c r="C472" s="129">
        <v>2017</v>
      </c>
      <c r="D472" s="130">
        <v>29000</v>
      </c>
      <c r="E472" s="335">
        <v>0</v>
      </c>
      <c r="F472" s="130">
        <v>0</v>
      </c>
      <c r="G472" s="130">
        <v>0</v>
      </c>
      <c r="H472" s="130">
        <v>0</v>
      </c>
      <c r="I472" s="130">
        <v>0</v>
      </c>
      <c r="J472" s="130">
        <v>0</v>
      </c>
    </row>
    <row r="473" spans="1:10" s="277" customFormat="1" ht="15.75">
      <c r="A473" s="127" t="s">
        <v>1179</v>
      </c>
      <c r="B473" s="273" t="s">
        <v>1180</v>
      </c>
      <c r="C473" s="129">
        <v>2017</v>
      </c>
      <c r="D473" s="130">
        <v>24000</v>
      </c>
      <c r="E473" s="335">
        <v>0</v>
      </c>
      <c r="F473" s="130">
        <v>0</v>
      </c>
      <c r="G473" s="130">
        <v>0</v>
      </c>
      <c r="H473" s="130">
        <v>0</v>
      </c>
      <c r="I473" s="130">
        <v>0</v>
      </c>
      <c r="J473" s="130">
        <v>0</v>
      </c>
    </row>
    <row r="474" spans="1:10" s="277" customFormat="1" ht="15.75">
      <c r="A474" s="127" t="s">
        <v>1181</v>
      </c>
      <c r="B474" s="273" t="s">
        <v>1178</v>
      </c>
      <c r="C474" s="129">
        <v>2017</v>
      </c>
      <c r="D474" s="130">
        <v>17045</v>
      </c>
      <c r="E474" s="335">
        <v>0</v>
      </c>
      <c r="F474" s="130">
        <v>0</v>
      </c>
      <c r="G474" s="130">
        <v>0</v>
      </c>
      <c r="H474" s="130">
        <v>0</v>
      </c>
      <c r="I474" s="130">
        <v>0</v>
      </c>
      <c r="J474" s="130">
        <v>0</v>
      </c>
    </row>
    <row r="475" spans="1:10" s="277" customFormat="1" ht="15.75">
      <c r="A475" s="127" t="s">
        <v>1182</v>
      </c>
      <c r="B475" s="273" t="s">
        <v>1183</v>
      </c>
      <c r="C475" s="129">
        <v>2018</v>
      </c>
      <c r="D475" s="130">
        <v>32850</v>
      </c>
      <c r="E475" s="335">
        <v>0</v>
      </c>
      <c r="F475" s="130">
        <v>0</v>
      </c>
      <c r="G475" s="130">
        <v>0</v>
      </c>
      <c r="H475" s="130">
        <v>0</v>
      </c>
      <c r="I475" s="130">
        <v>0</v>
      </c>
      <c r="J475" s="130">
        <v>0</v>
      </c>
    </row>
    <row r="476" spans="1:10" s="277" customFormat="1" ht="15.75">
      <c r="A476" s="127" t="s">
        <v>1184</v>
      </c>
      <c r="B476" s="273" t="s">
        <v>1185</v>
      </c>
      <c r="C476" s="129">
        <v>2018</v>
      </c>
      <c r="D476" s="130">
        <v>11400</v>
      </c>
      <c r="E476" s="335">
        <v>0</v>
      </c>
      <c r="F476" s="130">
        <v>0</v>
      </c>
      <c r="G476" s="130">
        <v>0</v>
      </c>
      <c r="H476" s="130">
        <v>0</v>
      </c>
      <c r="I476" s="130">
        <v>0</v>
      </c>
      <c r="J476" s="130">
        <v>0</v>
      </c>
    </row>
    <row r="477" spans="1:10" s="277" customFormat="1" ht="31.5">
      <c r="A477" s="127" t="s">
        <v>1186</v>
      </c>
      <c r="B477" s="273" t="s">
        <v>1187</v>
      </c>
      <c r="C477" s="129">
        <v>2018</v>
      </c>
      <c r="D477" s="130">
        <v>33600</v>
      </c>
      <c r="E477" s="335">
        <v>0</v>
      </c>
      <c r="F477" s="130">
        <v>0</v>
      </c>
      <c r="G477" s="130">
        <v>0</v>
      </c>
      <c r="H477" s="130">
        <v>0</v>
      </c>
      <c r="I477" s="130">
        <v>0</v>
      </c>
      <c r="J477" s="130">
        <v>0</v>
      </c>
    </row>
    <row r="478" spans="1:10" s="277" customFormat="1" ht="31.5">
      <c r="A478" s="127" t="s">
        <v>1189</v>
      </c>
      <c r="B478" s="273" t="s">
        <v>1188</v>
      </c>
      <c r="C478" s="129">
        <v>2018</v>
      </c>
      <c r="D478" s="130">
        <v>93000</v>
      </c>
      <c r="E478" s="335">
        <v>0</v>
      </c>
      <c r="F478" s="130">
        <v>0</v>
      </c>
      <c r="G478" s="130"/>
      <c r="H478" s="130">
        <v>0</v>
      </c>
      <c r="I478" s="130">
        <v>0</v>
      </c>
      <c r="J478" s="130">
        <v>0</v>
      </c>
    </row>
    <row r="479" spans="1:10" s="277" customFormat="1" ht="31.5">
      <c r="A479" s="127" t="s">
        <v>1190</v>
      </c>
      <c r="B479" s="273" t="s">
        <v>1191</v>
      </c>
      <c r="C479" s="129">
        <v>2018</v>
      </c>
      <c r="D479" s="130">
        <v>97150</v>
      </c>
      <c r="E479" s="335">
        <v>0</v>
      </c>
      <c r="F479" s="130">
        <v>0</v>
      </c>
      <c r="G479" s="359"/>
      <c r="H479" s="130">
        <v>0</v>
      </c>
      <c r="I479" s="130">
        <v>0</v>
      </c>
      <c r="J479" s="130">
        <v>0</v>
      </c>
    </row>
    <row r="480" spans="1:10" s="277" customFormat="1" ht="15.75">
      <c r="A480" s="139" t="s">
        <v>1192</v>
      </c>
      <c r="B480" s="278"/>
      <c r="C480" s="144"/>
      <c r="D480" s="141">
        <v>1243624</v>
      </c>
      <c r="E480" s="319">
        <v>430633.5</v>
      </c>
      <c r="F480" s="130"/>
      <c r="G480" s="338"/>
      <c r="H480" s="130"/>
      <c r="I480" s="130"/>
      <c r="J480" s="130"/>
    </row>
    <row r="481" spans="1:10" s="277" customFormat="1" ht="15.75">
      <c r="A481" s="228"/>
      <c r="B481" s="279"/>
      <c r="C481" s="254"/>
      <c r="D481" s="231"/>
      <c r="E481" s="231"/>
      <c r="F481" s="141"/>
      <c r="G481" s="338"/>
      <c r="H481" s="360"/>
      <c r="I481" s="360"/>
      <c r="J481" s="360"/>
    </row>
    <row r="482" spans="1:10" s="158" customFormat="1" ht="15.75" customHeight="1">
      <c r="A482" s="491" t="s">
        <v>173</v>
      </c>
      <c r="B482" s="491"/>
      <c r="C482" s="491"/>
      <c r="D482" s="491"/>
      <c r="E482" s="491"/>
      <c r="F482" s="111"/>
      <c r="G482" s="284">
        <v>0</v>
      </c>
      <c r="H482" s="338"/>
      <c r="I482" s="338"/>
      <c r="J482" s="338"/>
    </row>
    <row r="483" spans="1:10" s="158" customFormat="1" ht="15.75" customHeight="1">
      <c r="A483" s="275"/>
      <c r="B483" s="275"/>
      <c r="C483" s="275"/>
      <c r="D483" s="283"/>
      <c r="E483" s="344"/>
      <c r="F483" s="361"/>
      <c r="G483" s="284">
        <v>0</v>
      </c>
      <c r="H483" s="338"/>
      <c r="I483" s="338"/>
      <c r="J483" s="338"/>
    </row>
    <row r="484" spans="1:10" s="158" customFormat="1" ht="15.75" customHeight="1">
      <c r="A484" s="290" t="s">
        <v>1193</v>
      </c>
      <c r="B484" s="281" t="s">
        <v>1194</v>
      </c>
      <c r="C484" s="280">
        <v>2014</v>
      </c>
      <c r="D484" s="282">
        <v>15000</v>
      </c>
      <c r="E484" s="345">
        <v>0</v>
      </c>
      <c r="F484" s="284">
        <v>0</v>
      </c>
      <c r="G484" s="284">
        <v>0</v>
      </c>
      <c r="H484" s="284">
        <v>0</v>
      </c>
      <c r="I484" s="284">
        <v>0</v>
      </c>
      <c r="J484" s="284">
        <v>0</v>
      </c>
    </row>
    <row r="485" spans="1:10" s="158" customFormat="1" ht="15.75" customHeight="1">
      <c r="A485" s="291" t="s">
        <v>988</v>
      </c>
      <c r="B485" s="289" t="s">
        <v>1195</v>
      </c>
      <c r="C485" s="280">
        <v>2015</v>
      </c>
      <c r="D485" s="287">
        <v>11755.4</v>
      </c>
      <c r="E485" s="345">
        <v>0</v>
      </c>
      <c r="F485" s="284">
        <v>0</v>
      </c>
      <c r="G485" s="284">
        <v>0</v>
      </c>
      <c r="H485" s="284">
        <v>0</v>
      </c>
      <c r="I485" s="284">
        <v>0</v>
      </c>
      <c r="J485" s="284">
        <v>0</v>
      </c>
    </row>
    <row r="486" spans="1:10" s="158" customFormat="1" ht="15.75" customHeight="1">
      <c r="A486" s="291" t="s">
        <v>1196</v>
      </c>
      <c r="B486" s="293" t="s">
        <v>1197</v>
      </c>
      <c r="C486" s="294">
        <v>2015</v>
      </c>
      <c r="D486" s="295">
        <v>68600</v>
      </c>
      <c r="E486" s="346">
        <v>5716.52</v>
      </c>
      <c r="F486" s="284">
        <v>0</v>
      </c>
      <c r="G486" s="284">
        <v>0</v>
      </c>
      <c r="H486" s="284">
        <v>0</v>
      </c>
      <c r="I486" s="284">
        <v>0</v>
      </c>
      <c r="J486" s="284">
        <v>0</v>
      </c>
    </row>
    <row r="487" spans="1:10" s="158" customFormat="1" ht="15.75" customHeight="1">
      <c r="A487" s="292" t="s">
        <v>1198</v>
      </c>
      <c r="B487" s="286" t="s">
        <v>1199</v>
      </c>
      <c r="C487" s="280">
        <v>2015</v>
      </c>
      <c r="D487" s="287">
        <v>6800</v>
      </c>
      <c r="E487" s="347">
        <v>0</v>
      </c>
      <c r="F487" s="284">
        <v>0</v>
      </c>
      <c r="G487" s="284">
        <v>0</v>
      </c>
      <c r="H487" s="284">
        <v>0</v>
      </c>
      <c r="I487" s="284">
        <v>0</v>
      </c>
      <c r="J487" s="284">
        <v>0</v>
      </c>
    </row>
    <row r="488" spans="1:10" s="158" customFormat="1" ht="15.75" customHeight="1">
      <c r="A488" s="285" t="s">
        <v>1200</v>
      </c>
      <c r="B488" s="286" t="s">
        <v>1201</v>
      </c>
      <c r="C488" s="280">
        <v>2012</v>
      </c>
      <c r="D488" s="287">
        <v>3957.5</v>
      </c>
      <c r="E488" s="347">
        <v>0</v>
      </c>
      <c r="F488" s="284">
        <v>0</v>
      </c>
      <c r="G488" s="284">
        <v>0</v>
      </c>
      <c r="H488" s="284">
        <v>0</v>
      </c>
      <c r="I488" s="284">
        <v>0</v>
      </c>
      <c r="J488" s="284">
        <v>0</v>
      </c>
    </row>
    <row r="489" spans="1:10" s="158" customFormat="1" ht="45.75" customHeight="1">
      <c r="A489" s="300" t="s">
        <v>1202</v>
      </c>
      <c r="B489" s="301" t="s">
        <v>1203</v>
      </c>
      <c r="C489" s="294">
        <v>2015</v>
      </c>
      <c r="D489" s="297">
        <v>72000</v>
      </c>
      <c r="E489" s="345">
        <v>0</v>
      </c>
      <c r="F489" s="284">
        <v>0</v>
      </c>
      <c r="G489" s="284">
        <v>0</v>
      </c>
      <c r="H489" s="284">
        <v>0</v>
      </c>
      <c r="I489" s="284">
        <v>0</v>
      </c>
      <c r="J489" s="284">
        <v>0</v>
      </c>
    </row>
    <row r="490" spans="1:10" s="158" customFormat="1" ht="22.5" customHeight="1">
      <c r="A490" s="302" t="s">
        <v>1204</v>
      </c>
      <c r="B490" s="296" t="s">
        <v>1205</v>
      </c>
      <c r="C490" s="280">
        <v>2016</v>
      </c>
      <c r="D490" s="297">
        <v>7000</v>
      </c>
      <c r="E490" s="345">
        <v>0</v>
      </c>
      <c r="F490" s="284">
        <v>0</v>
      </c>
      <c r="G490" s="284">
        <v>0</v>
      </c>
      <c r="H490" s="284">
        <v>0</v>
      </c>
      <c r="I490" s="284">
        <v>0</v>
      </c>
      <c r="J490" s="284">
        <v>0</v>
      </c>
    </row>
    <row r="491" spans="1:10" s="158" customFormat="1" ht="43.5" customHeight="1">
      <c r="A491" s="285" t="s">
        <v>1207</v>
      </c>
      <c r="B491" s="298" t="s">
        <v>1206</v>
      </c>
      <c r="C491" s="280">
        <v>2017</v>
      </c>
      <c r="D491" s="297">
        <v>59072</v>
      </c>
      <c r="E491" s="345">
        <v>0</v>
      </c>
      <c r="F491" s="284">
        <v>0</v>
      </c>
      <c r="G491" s="284">
        <v>0</v>
      </c>
      <c r="H491" s="284">
        <v>0</v>
      </c>
      <c r="I491" s="284">
        <v>0</v>
      </c>
      <c r="J491" s="284">
        <v>0</v>
      </c>
    </row>
    <row r="492" spans="1:10" s="158" customFormat="1" ht="29.25" customHeight="1">
      <c r="A492" s="302" t="s">
        <v>1208</v>
      </c>
      <c r="B492" s="286" t="s">
        <v>1209</v>
      </c>
      <c r="C492" s="280">
        <v>2012</v>
      </c>
      <c r="D492" s="295">
        <v>47500</v>
      </c>
      <c r="E492" s="346">
        <v>4523.52</v>
      </c>
      <c r="F492" s="284">
        <v>0</v>
      </c>
      <c r="G492" s="284">
        <v>0</v>
      </c>
      <c r="H492" s="284">
        <v>0</v>
      </c>
      <c r="I492" s="284">
        <v>0</v>
      </c>
      <c r="J492" s="284">
        <v>0</v>
      </c>
    </row>
    <row r="493" spans="1:10" s="158" customFormat="1" ht="25.5" customHeight="1">
      <c r="A493" s="285" t="s">
        <v>1210</v>
      </c>
      <c r="B493" s="286" t="s">
        <v>1211</v>
      </c>
      <c r="C493" s="280">
        <v>2012</v>
      </c>
      <c r="D493" s="297" t="s">
        <v>1212</v>
      </c>
      <c r="E493" s="347">
        <v>0</v>
      </c>
      <c r="F493" s="284">
        <v>0</v>
      </c>
      <c r="G493" s="284">
        <v>0</v>
      </c>
      <c r="H493" s="284">
        <v>0</v>
      </c>
      <c r="I493" s="284">
        <v>0</v>
      </c>
      <c r="J493" s="284">
        <v>0</v>
      </c>
    </row>
    <row r="494" spans="1:10" s="158" customFormat="1" ht="23.25" customHeight="1">
      <c r="A494" s="300" t="s">
        <v>1213</v>
      </c>
      <c r="B494" s="293" t="s">
        <v>1214</v>
      </c>
      <c r="C494" s="280">
        <v>2012</v>
      </c>
      <c r="D494" s="295">
        <v>47500</v>
      </c>
      <c r="E494" s="346">
        <v>4523.52</v>
      </c>
      <c r="F494" s="284">
        <v>0</v>
      </c>
      <c r="G494" s="284">
        <v>0</v>
      </c>
      <c r="H494" s="284">
        <v>0</v>
      </c>
      <c r="I494" s="284">
        <v>0</v>
      </c>
      <c r="J494" s="284">
        <v>0</v>
      </c>
    </row>
    <row r="495" spans="1:10" s="158" customFormat="1" ht="30" customHeight="1">
      <c r="A495" s="285" t="s">
        <v>1216</v>
      </c>
      <c r="B495" s="298" t="s">
        <v>1215</v>
      </c>
      <c r="C495" s="280">
        <v>2012</v>
      </c>
      <c r="D495" s="297">
        <v>27600</v>
      </c>
      <c r="E495" s="347">
        <v>0</v>
      </c>
      <c r="F495" s="284">
        <v>0</v>
      </c>
      <c r="G495" s="284">
        <v>0</v>
      </c>
      <c r="H495" s="284">
        <v>0</v>
      </c>
      <c r="I495" s="284">
        <v>0</v>
      </c>
      <c r="J495" s="284">
        <v>0</v>
      </c>
    </row>
    <row r="496" spans="1:10" s="158" customFormat="1" ht="33" customHeight="1">
      <c r="A496" s="285" t="s">
        <v>1217</v>
      </c>
      <c r="B496" s="286" t="s">
        <v>1218</v>
      </c>
      <c r="C496" s="280">
        <v>2012</v>
      </c>
      <c r="D496" s="297">
        <v>22775</v>
      </c>
      <c r="E496" s="347">
        <v>0</v>
      </c>
      <c r="F496" s="284">
        <v>0</v>
      </c>
      <c r="G496" s="284">
        <v>0</v>
      </c>
      <c r="H496" s="284">
        <v>0</v>
      </c>
      <c r="I496" s="284">
        <v>0</v>
      </c>
      <c r="J496" s="284">
        <v>0</v>
      </c>
    </row>
    <row r="497" spans="1:10" s="158" customFormat="1" ht="23.25" customHeight="1">
      <c r="A497" s="285" t="s">
        <v>1219</v>
      </c>
      <c r="B497" s="286" t="s">
        <v>1220</v>
      </c>
      <c r="C497" s="280">
        <v>2013</v>
      </c>
      <c r="D497" s="297">
        <v>18909.32</v>
      </c>
      <c r="E497" s="347">
        <v>0</v>
      </c>
      <c r="F497" s="284">
        <v>0</v>
      </c>
      <c r="G497" s="284">
        <v>0</v>
      </c>
      <c r="H497" s="284">
        <v>0</v>
      </c>
      <c r="I497" s="284">
        <v>0</v>
      </c>
      <c r="J497" s="284">
        <v>0</v>
      </c>
    </row>
    <row r="498" spans="1:10" s="158" customFormat="1" ht="23.25" customHeight="1">
      <c r="A498" s="300" t="s">
        <v>1221</v>
      </c>
      <c r="B498" s="293" t="s">
        <v>1222</v>
      </c>
      <c r="C498" s="280">
        <v>2017</v>
      </c>
      <c r="D498" s="297">
        <v>3500</v>
      </c>
      <c r="E498" s="347">
        <v>0</v>
      </c>
      <c r="F498" s="284">
        <v>0</v>
      </c>
      <c r="G498" s="284">
        <v>0</v>
      </c>
      <c r="H498" s="284">
        <v>0</v>
      </c>
      <c r="I498" s="284">
        <v>0</v>
      </c>
      <c r="J498" s="284">
        <v>0</v>
      </c>
    </row>
    <row r="499" spans="1:10" s="158" customFormat="1" ht="36" customHeight="1">
      <c r="A499" s="285" t="s">
        <v>1223</v>
      </c>
      <c r="B499" s="298" t="s">
        <v>1224</v>
      </c>
      <c r="C499" s="280">
        <v>2012</v>
      </c>
      <c r="D499" s="297">
        <v>33450</v>
      </c>
      <c r="E499" s="347">
        <v>0</v>
      </c>
      <c r="F499" s="284">
        <v>0</v>
      </c>
      <c r="G499" s="338"/>
      <c r="H499" s="284">
        <v>0</v>
      </c>
      <c r="I499" s="284">
        <v>0</v>
      </c>
      <c r="J499" s="284">
        <v>0</v>
      </c>
    </row>
    <row r="500" spans="1:10" s="158" customFormat="1" ht="23.25" customHeight="1">
      <c r="A500" s="285" t="s">
        <v>1225</v>
      </c>
      <c r="B500" s="286" t="s">
        <v>1226</v>
      </c>
      <c r="C500" s="280">
        <v>2013</v>
      </c>
      <c r="D500" s="297">
        <v>8600</v>
      </c>
      <c r="E500" s="347">
        <v>0</v>
      </c>
      <c r="F500" s="284">
        <v>0</v>
      </c>
      <c r="G500" s="338"/>
      <c r="H500" s="284">
        <v>0</v>
      </c>
      <c r="I500" s="284">
        <v>0</v>
      </c>
      <c r="J500" s="284">
        <v>0</v>
      </c>
    </row>
    <row r="501" spans="1:10" s="158" customFormat="1" ht="15.75" customHeight="1">
      <c r="A501" s="111" t="s">
        <v>1227</v>
      </c>
      <c r="B501" s="111"/>
      <c r="C501" s="111"/>
      <c r="D501" s="303">
        <v>457394.22</v>
      </c>
      <c r="E501" s="304">
        <v>14763.56</v>
      </c>
      <c r="F501" s="303"/>
      <c r="G501" s="362"/>
      <c r="H501" s="338"/>
      <c r="I501" s="338"/>
      <c r="J501" s="338"/>
    </row>
    <row r="502" spans="1:10" s="158" customFormat="1" ht="15.75" customHeight="1">
      <c r="A502" s="274"/>
      <c r="B502" s="111"/>
      <c r="C502" s="111"/>
      <c r="D502" s="303"/>
      <c r="E502" s="304"/>
      <c r="F502" s="303"/>
      <c r="G502" s="362"/>
      <c r="H502" s="338"/>
      <c r="I502" s="338"/>
      <c r="J502" s="338"/>
    </row>
    <row r="503" spans="1:17" ht="15.75" customHeight="1">
      <c r="A503" s="139" t="s">
        <v>851</v>
      </c>
      <c r="B503" s="140"/>
      <c r="C503" s="129"/>
      <c r="D503" s="141"/>
      <c r="E503" s="319"/>
      <c r="F503" s="141"/>
      <c r="G503" s="130">
        <v>0</v>
      </c>
      <c r="H503" s="362"/>
      <c r="I503" s="362"/>
      <c r="J503" s="362"/>
      <c r="K503" s="220"/>
      <c r="L503" s="220"/>
      <c r="M503" s="220"/>
      <c r="N503" s="220"/>
      <c r="O503" s="220"/>
      <c r="P503" s="220"/>
      <c r="Q503" s="220"/>
    </row>
    <row r="504" spans="1:17" ht="15.75">
      <c r="A504" s="143" t="s">
        <v>351</v>
      </c>
      <c r="B504" s="140"/>
      <c r="C504" s="129"/>
      <c r="D504" s="141"/>
      <c r="E504" s="319"/>
      <c r="F504" s="141"/>
      <c r="G504" s="130">
        <v>0</v>
      </c>
      <c r="H504" s="362"/>
      <c r="I504" s="362"/>
      <c r="J504" s="362"/>
      <c r="K504" s="220"/>
      <c r="L504" s="220"/>
      <c r="M504" s="220"/>
      <c r="N504" s="220"/>
      <c r="O504" s="220"/>
      <c r="P504" s="220"/>
      <c r="Q504" s="220"/>
    </row>
    <row r="505" spans="1:17" ht="15.75">
      <c r="A505" s="285" t="s">
        <v>1221</v>
      </c>
      <c r="B505" s="286" t="s">
        <v>1228</v>
      </c>
      <c r="C505" s="129">
        <v>2017</v>
      </c>
      <c r="D505" s="130">
        <v>3500</v>
      </c>
      <c r="E505" s="335">
        <v>0</v>
      </c>
      <c r="F505" s="130">
        <v>0</v>
      </c>
      <c r="G505" s="130">
        <v>0</v>
      </c>
      <c r="H505" s="130">
        <v>0</v>
      </c>
      <c r="I505" s="130">
        <v>0</v>
      </c>
      <c r="J505" s="130">
        <v>0</v>
      </c>
      <c r="K505" s="220"/>
      <c r="L505" s="220"/>
      <c r="M505" s="220"/>
      <c r="N505" s="220"/>
      <c r="O505" s="220"/>
      <c r="P505" s="220"/>
      <c r="Q505" s="220"/>
    </row>
    <row r="506" spans="1:17" ht="15.75">
      <c r="A506" s="285" t="s">
        <v>865</v>
      </c>
      <c r="B506" s="140"/>
      <c r="C506" s="129">
        <v>2018</v>
      </c>
      <c r="D506" s="130">
        <v>4277</v>
      </c>
      <c r="E506" s="335">
        <v>0</v>
      </c>
      <c r="F506" s="130">
        <v>0</v>
      </c>
      <c r="G506" s="130">
        <v>0</v>
      </c>
      <c r="H506" s="130">
        <v>0</v>
      </c>
      <c r="I506" s="130">
        <v>0</v>
      </c>
      <c r="J506" s="130">
        <v>0</v>
      </c>
      <c r="K506" s="220"/>
      <c r="L506" s="220"/>
      <c r="M506" s="220"/>
      <c r="N506" s="220"/>
      <c r="O506" s="220"/>
      <c r="P506" s="220"/>
      <c r="Q506" s="220"/>
    </row>
    <row r="507" spans="1:17" ht="15.75">
      <c r="A507" s="285" t="s">
        <v>1229</v>
      </c>
      <c r="B507" s="286" t="s">
        <v>1230</v>
      </c>
      <c r="C507" s="129">
        <v>2017</v>
      </c>
      <c r="D507" s="287">
        <v>25000</v>
      </c>
      <c r="E507" s="335">
        <v>0</v>
      </c>
      <c r="F507" s="130">
        <v>0</v>
      </c>
      <c r="G507" s="130">
        <v>0</v>
      </c>
      <c r="H507" s="130">
        <v>0</v>
      </c>
      <c r="I507" s="130">
        <v>0</v>
      </c>
      <c r="J507" s="130">
        <v>0</v>
      </c>
      <c r="K507" s="220"/>
      <c r="L507" s="220"/>
      <c r="M507" s="220"/>
      <c r="N507" s="220"/>
      <c r="O507" s="220"/>
      <c r="P507" s="220"/>
      <c r="Q507" s="220"/>
    </row>
    <row r="508" spans="1:17" ht="15.75">
      <c r="A508" s="285" t="s">
        <v>1231</v>
      </c>
      <c r="B508" s="298">
        <v>410128201700001</v>
      </c>
      <c r="C508" s="129">
        <v>2017</v>
      </c>
      <c r="D508" s="130">
        <v>5000</v>
      </c>
      <c r="E508" s="335">
        <v>0</v>
      </c>
      <c r="F508" s="130">
        <v>0</v>
      </c>
      <c r="G508" s="130">
        <v>0</v>
      </c>
      <c r="H508" s="130">
        <v>0</v>
      </c>
      <c r="I508" s="130">
        <v>0</v>
      </c>
      <c r="J508" s="130">
        <v>0</v>
      </c>
      <c r="K508" s="220"/>
      <c r="L508" s="220"/>
      <c r="M508" s="220"/>
      <c r="N508" s="220"/>
      <c r="O508" s="220"/>
      <c r="P508" s="220"/>
      <c r="Q508" s="220"/>
    </row>
    <row r="509" spans="1:10" s="220" customFormat="1" ht="15.75">
      <c r="A509" s="127" t="s">
        <v>852</v>
      </c>
      <c r="B509" s="140">
        <v>410138201500004</v>
      </c>
      <c r="C509" s="129">
        <v>2015</v>
      </c>
      <c r="D509" s="130">
        <v>9900</v>
      </c>
      <c r="E509" s="335">
        <v>0</v>
      </c>
      <c r="F509" s="130">
        <v>0</v>
      </c>
      <c r="G509" s="130">
        <v>0</v>
      </c>
      <c r="H509" s="130">
        <v>0</v>
      </c>
      <c r="I509" s="130">
        <v>0</v>
      </c>
      <c r="J509" s="130">
        <v>0</v>
      </c>
    </row>
    <row r="510" spans="1:10" s="220" customFormat="1" ht="15.75">
      <c r="A510" s="127" t="s">
        <v>853</v>
      </c>
      <c r="B510" s="140">
        <v>410138201500005</v>
      </c>
      <c r="C510" s="129">
        <v>2515</v>
      </c>
      <c r="D510" s="130">
        <v>18900</v>
      </c>
      <c r="E510" s="335">
        <v>0</v>
      </c>
      <c r="F510" s="130">
        <v>0</v>
      </c>
      <c r="G510" s="130">
        <v>0</v>
      </c>
      <c r="H510" s="130">
        <v>0</v>
      </c>
      <c r="I510" s="130">
        <v>0</v>
      </c>
      <c r="J510" s="130">
        <v>0</v>
      </c>
    </row>
    <row r="511" spans="1:10" s="220" customFormat="1" ht="15.75">
      <c r="A511" s="127" t="s">
        <v>854</v>
      </c>
      <c r="B511" s="140">
        <v>410138201500006</v>
      </c>
      <c r="C511" s="129">
        <v>2015</v>
      </c>
      <c r="D511" s="130">
        <v>9200</v>
      </c>
      <c r="E511" s="335">
        <v>0</v>
      </c>
      <c r="F511" s="130">
        <v>0</v>
      </c>
      <c r="G511" s="130">
        <v>0</v>
      </c>
      <c r="H511" s="130">
        <v>0</v>
      </c>
      <c r="I511" s="130">
        <v>0</v>
      </c>
      <c r="J511" s="130">
        <v>0</v>
      </c>
    </row>
    <row r="512" spans="1:10" s="158" customFormat="1" ht="15.75">
      <c r="A512" s="127" t="s">
        <v>855</v>
      </c>
      <c r="B512" s="140">
        <v>410138201500002</v>
      </c>
      <c r="C512" s="129">
        <v>2015</v>
      </c>
      <c r="D512" s="130">
        <v>8960</v>
      </c>
      <c r="E512" s="335">
        <v>0</v>
      </c>
      <c r="F512" s="130">
        <v>0</v>
      </c>
      <c r="G512" s="130">
        <v>0</v>
      </c>
      <c r="H512" s="130">
        <v>0</v>
      </c>
      <c r="I512" s="130">
        <v>0</v>
      </c>
      <c r="J512" s="130">
        <v>0</v>
      </c>
    </row>
    <row r="513" spans="1:10" ht="15.75">
      <c r="A513" s="127" t="s">
        <v>856</v>
      </c>
      <c r="B513" s="140">
        <v>410138201500003</v>
      </c>
      <c r="C513" s="129">
        <v>2015</v>
      </c>
      <c r="D513" s="130">
        <v>11500</v>
      </c>
      <c r="E513" s="335">
        <v>0</v>
      </c>
      <c r="F513" s="130">
        <v>0</v>
      </c>
      <c r="G513" s="130">
        <v>0</v>
      </c>
      <c r="H513" s="130">
        <v>0</v>
      </c>
      <c r="I513" s="130">
        <v>0</v>
      </c>
      <c r="J513" s="130">
        <v>0</v>
      </c>
    </row>
    <row r="514" spans="1:10" ht="15.75">
      <c r="A514" s="285" t="s">
        <v>865</v>
      </c>
      <c r="B514" s="140"/>
      <c r="C514" s="129">
        <v>2017</v>
      </c>
      <c r="D514" s="130">
        <v>13155</v>
      </c>
      <c r="E514" s="335">
        <v>0</v>
      </c>
      <c r="F514" s="130">
        <v>0</v>
      </c>
      <c r="G514" s="130">
        <v>0</v>
      </c>
      <c r="H514" s="130">
        <v>0</v>
      </c>
      <c r="I514" s="130">
        <v>0</v>
      </c>
      <c r="J514" s="130">
        <v>0</v>
      </c>
    </row>
    <row r="515" spans="1:10" ht="28.5">
      <c r="A515" s="285" t="s">
        <v>1232</v>
      </c>
      <c r="B515" s="305" t="s">
        <v>1233</v>
      </c>
      <c r="C515" s="129">
        <v>2013</v>
      </c>
      <c r="D515" s="130">
        <v>27000</v>
      </c>
      <c r="E515" s="335">
        <v>0</v>
      </c>
      <c r="F515" s="130">
        <v>0</v>
      </c>
      <c r="G515" s="130">
        <v>0</v>
      </c>
      <c r="H515" s="130">
        <v>0</v>
      </c>
      <c r="I515" s="130">
        <v>0</v>
      </c>
      <c r="J515" s="130">
        <v>0</v>
      </c>
    </row>
    <row r="516" spans="1:10" ht="15.75">
      <c r="A516" s="292" t="s">
        <v>1234</v>
      </c>
      <c r="B516" s="306"/>
      <c r="C516" s="129">
        <v>2014</v>
      </c>
      <c r="D516" s="130">
        <v>5938.34</v>
      </c>
      <c r="E516" s="335">
        <v>0</v>
      </c>
      <c r="F516" s="130">
        <v>0</v>
      </c>
      <c r="G516" s="130">
        <v>0</v>
      </c>
      <c r="H516" s="130">
        <v>0</v>
      </c>
      <c r="I516" s="130">
        <v>0</v>
      </c>
      <c r="J516" s="130">
        <v>0</v>
      </c>
    </row>
    <row r="517" spans="1:10" ht="15.75">
      <c r="A517" s="292" t="s">
        <v>1234</v>
      </c>
      <c r="B517" s="306"/>
      <c r="C517" s="129">
        <v>2015</v>
      </c>
      <c r="D517" s="130">
        <v>1080</v>
      </c>
      <c r="E517" s="335">
        <v>0</v>
      </c>
      <c r="F517" s="130">
        <v>0</v>
      </c>
      <c r="G517" s="130">
        <v>0</v>
      </c>
      <c r="H517" s="130">
        <v>0</v>
      </c>
      <c r="I517" s="130">
        <v>0</v>
      </c>
      <c r="J517" s="130">
        <v>0</v>
      </c>
    </row>
    <row r="518" spans="1:10" ht="28.5">
      <c r="A518" s="300" t="s">
        <v>1235</v>
      </c>
      <c r="B518" s="307" t="s">
        <v>1236</v>
      </c>
      <c r="C518" s="129">
        <v>2017</v>
      </c>
      <c r="D518" s="130">
        <v>55000</v>
      </c>
      <c r="E518" s="335">
        <v>0</v>
      </c>
      <c r="F518" s="130">
        <v>0</v>
      </c>
      <c r="G518" s="130">
        <v>0</v>
      </c>
      <c r="H518" s="130">
        <v>0</v>
      </c>
      <c r="I518" s="130">
        <v>0</v>
      </c>
      <c r="J518" s="130">
        <v>0</v>
      </c>
    </row>
    <row r="519" spans="1:10" ht="15.75">
      <c r="A519" s="285" t="s">
        <v>1237</v>
      </c>
      <c r="B519" s="293" t="s">
        <v>1238</v>
      </c>
      <c r="C519" s="129">
        <v>2017</v>
      </c>
      <c r="D519" s="130">
        <v>4890</v>
      </c>
      <c r="E519" s="335">
        <v>0</v>
      </c>
      <c r="F519" s="130">
        <v>0</v>
      </c>
      <c r="G519" s="130">
        <v>0</v>
      </c>
      <c r="H519" s="130">
        <v>0</v>
      </c>
      <c r="I519" s="130">
        <v>0</v>
      </c>
      <c r="J519" s="130">
        <v>0</v>
      </c>
    </row>
    <row r="520" spans="1:10" ht="15.75">
      <c r="A520" s="292" t="s">
        <v>1239</v>
      </c>
      <c r="B520" s="286" t="s">
        <v>1240</v>
      </c>
      <c r="C520" s="129">
        <v>2017</v>
      </c>
      <c r="D520" s="130">
        <v>12800</v>
      </c>
      <c r="E520" s="335">
        <v>0</v>
      </c>
      <c r="F520" s="130">
        <v>0</v>
      </c>
      <c r="G520" s="130">
        <v>0</v>
      </c>
      <c r="H520" s="130">
        <v>0</v>
      </c>
      <c r="I520" s="130">
        <v>0</v>
      </c>
      <c r="J520" s="130">
        <v>0</v>
      </c>
    </row>
    <row r="521" spans="1:10" ht="15.75">
      <c r="A521" s="285" t="s">
        <v>1241</v>
      </c>
      <c r="B521" s="286" t="s">
        <v>1242</v>
      </c>
      <c r="C521" s="129">
        <v>2017</v>
      </c>
      <c r="D521" s="130">
        <v>38170</v>
      </c>
      <c r="E521" s="335">
        <v>0</v>
      </c>
      <c r="F521" s="130">
        <v>0</v>
      </c>
      <c r="G521" s="130">
        <v>0</v>
      </c>
      <c r="H521" s="130">
        <v>0</v>
      </c>
      <c r="I521" s="130">
        <v>0</v>
      </c>
      <c r="J521" s="130">
        <v>0</v>
      </c>
    </row>
    <row r="522" spans="1:10" ht="15.75">
      <c r="A522" s="285" t="s">
        <v>865</v>
      </c>
      <c r="B522" s="296"/>
      <c r="C522" s="129">
        <v>2016</v>
      </c>
      <c r="D522" s="130">
        <v>33066.68</v>
      </c>
      <c r="E522" s="335">
        <v>0</v>
      </c>
      <c r="F522" s="130">
        <v>0</v>
      </c>
      <c r="G522" s="130"/>
      <c r="H522" s="130">
        <v>0</v>
      </c>
      <c r="I522" s="130">
        <v>0</v>
      </c>
      <c r="J522" s="130">
        <v>0</v>
      </c>
    </row>
    <row r="523" spans="1:17" s="219" customFormat="1" ht="15.75">
      <c r="A523" s="139" t="s">
        <v>857</v>
      </c>
      <c r="B523" s="140"/>
      <c r="C523" s="129"/>
      <c r="D523" s="141">
        <f>SUM(D505:D522)</f>
        <v>287337.02</v>
      </c>
      <c r="E523" s="319">
        <v>0</v>
      </c>
      <c r="F523" s="130">
        <v>0</v>
      </c>
      <c r="G523" s="317"/>
      <c r="H523" s="130">
        <v>0</v>
      </c>
      <c r="I523" s="130">
        <v>0</v>
      </c>
      <c r="J523" s="130">
        <v>0</v>
      </c>
      <c r="K523"/>
      <c r="L523"/>
      <c r="M523"/>
      <c r="N523"/>
      <c r="O523"/>
      <c r="P523"/>
      <c r="Q523"/>
    </row>
    <row r="524" spans="1:10" ht="15.75">
      <c r="A524" s="139" t="s">
        <v>178</v>
      </c>
      <c r="B524" s="140"/>
      <c r="C524" s="129"/>
      <c r="D524" s="141">
        <v>43793009.97</v>
      </c>
      <c r="E524" s="319">
        <v>22997775.26</v>
      </c>
      <c r="F524" s="130"/>
      <c r="G524" s="317"/>
      <c r="H524" s="130"/>
      <c r="I524" s="130"/>
      <c r="J524" s="130"/>
    </row>
    <row r="525" spans="1:10" ht="15.75">
      <c r="A525" s="139"/>
      <c r="B525" s="140"/>
      <c r="C525" s="129"/>
      <c r="D525" s="141"/>
      <c r="E525" s="319"/>
      <c r="F525" s="141"/>
      <c r="G525" s="317"/>
      <c r="H525" s="317"/>
      <c r="I525" s="317"/>
      <c r="J525" s="317"/>
    </row>
    <row r="526" spans="1:10" ht="20.25">
      <c r="A526" s="167" t="s">
        <v>993</v>
      </c>
      <c r="B526" s="140"/>
      <c r="C526" s="129"/>
      <c r="D526" s="141">
        <v>51507482.32</v>
      </c>
      <c r="E526" s="319">
        <f>E135+E201+E524</f>
        <v>45588424.52</v>
      </c>
      <c r="F526" s="141"/>
      <c r="G526" s="317"/>
      <c r="H526" s="317"/>
      <c r="I526" s="317"/>
      <c r="J526" s="317"/>
    </row>
    <row r="527" spans="1:17" s="220" customFormat="1" ht="22.5">
      <c r="A527" s="490" t="s">
        <v>330</v>
      </c>
      <c r="B527" s="490"/>
      <c r="C527" s="490"/>
      <c r="D527" s="490"/>
      <c r="E527" s="490"/>
      <c r="F527" s="168"/>
      <c r="G527" s="369"/>
      <c r="H527" s="317"/>
      <c r="I527" s="317"/>
      <c r="J527" s="317"/>
      <c r="K527"/>
      <c r="L527"/>
      <c r="M527"/>
      <c r="N527"/>
      <c r="O527"/>
      <c r="P527"/>
      <c r="Q527"/>
    </row>
    <row r="528" spans="1:10" ht="47.25">
      <c r="A528" s="411" t="s">
        <v>94</v>
      </c>
      <c r="B528" s="140">
        <v>20</v>
      </c>
      <c r="C528" s="129">
        <v>1963</v>
      </c>
      <c r="D528" s="130">
        <v>158400</v>
      </c>
      <c r="E528" s="335">
        <v>0</v>
      </c>
      <c r="F528" s="372" t="s">
        <v>1338</v>
      </c>
      <c r="G528" s="366" t="s">
        <v>1342</v>
      </c>
      <c r="H528" s="390" t="s">
        <v>1341</v>
      </c>
      <c r="I528" s="366" t="s">
        <v>1339</v>
      </c>
      <c r="J528" s="366" t="s">
        <v>1340</v>
      </c>
    </row>
    <row r="529" spans="1:10" ht="31.5">
      <c r="A529" s="412" t="s">
        <v>22</v>
      </c>
      <c r="B529" s="399">
        <v>16</v>
      </c>
      <c r="C529" s="400">
        <v>1994</v>
      </c>
      <c r="D529" s="401">
        <v>74886</v>
      </c>
      <c r="E529" s="402">
        <v>45975.06</v>
      </c>
      <c r="F529" s="403" t="s">
        <v>1317</v>
      </c>
      <c r="G529" s="404"/>
      <c r="H529" s="396" t="s">
        <v>1318</v>
      </c>
      <c r="I529" s="405" t="s">
        <v>1319</v>
      </c>
      <c r="J529" s="405" t="s">
        <v>1320</v>
      </c>
    </row>
    <row r="530" spans="1:8" s="317" customFormat="1" ht="31.5">
      <c r="A530" s="413" t="s">
        <v>26</v>
      </c>
      <c r="B530" s="148">
        <v>4</v>
      </c>
      <c r="C530" s="129">
        <v>1986</v>
      </c>
      <c r="D530" s="130">
        <v>52419</v>
      </c>
      <c r="E530" s="130">
        <v>15708.23</v>
      </c>
      <c r="F530" s="389"/>
      <c r="G530" s="375"/>
      <c r="H530" s="375"/>
    </row>
    <row r="531" spans="1:10" ht="28.5" customHeight="1">
      <c r="A531" s="411" t="s">
        <v>1345</v>
      </c>
      <c r="B531" s="148">
        <v>16</v>
      </c>
      <c r="C531" s="129"/>
      <c r="D531" s="130">
        <v>87231.19</v>
      </c>
      <c r="E531" s="335">
        <v>26249.13</v>
      </c>
      <c r="F531" s="372" t="s">
        <v>1316</v>
      </c>
      <c r="G531" s="375" t="s">
        <v>1299</v>
      </c>
      <c r="H531" s="486" t="s">
        <v>1313</v>
      </c>
      <c r="I531" s="369" t="s">
        <v>1315</v>
      </c>
      <c r="J531" s="317">
        <v>0</v>
      </c>
    </row>
    <row r="532" spans="1:10" ht="31.5">
      <c r="A532" s="411" t="s">
        <v>866</v>
      </c>
      <c r="B532" s="148">
        <v>17</v>
      </c>
      <c r="C532" s="129"/>
      <c r="D532" s="130">
        <v>123296.81</v>
      </c>
      <c r="E532" s="335">
        <v>36470.24</v>
      </c>
      <c r="F532" s="372" t="s">
        <v>1312</v>
      </c>
      <c r="G532" s="369" t="s">
        <v>1296</v>
      </c>
      <c r="H532" s="487"/>
      <c r="I532" s="369" t="s">
        <v>1314</v>
      </c>
      <c r="J532" s="317">
        <v>0</v>
      </c>
    </row>
    <row r="533" spans="1:10" ht="47.25">
      <c r="A533" s="411" t="s">
        <v>1072</v>
      </c>
      <c r="B533" s="148">
        <v>11</v>
      </c>
      <c r="C533" s="129"/>
      <c r="D533" s="130">
        <v>196209</v>
      </c>
      <c r="E533" s="335">
        <v>0</v>
      </c>
      <c r="F533" s="383" t="s">
        <v>1321</v>
      </c>
      <c r="G533" s="391" t="s">
        <v>1335</v>
      </c>
      <c r="H533" s="375" t="s">
        <v>1297</v>
      </c>
      <c r="I533" s="375" t="s">
        <v>1336</v>
      </c>
      <c r="J533" s="317" t="s">
        <v>1326</v>
      </c>
    </row>
    <row r="534" spans="1:10" ht="47.25">
      <c r="A534" s="411" t="s">
        <v>1073</v>
      </c>
      <c r="B534" s="148">
        <v>5</v>
      </c>
      <c r="C534" s="129"/>
      <c r="D534" s="130">
        <v>4734</v>
      </c>
      <c r="E534" s="335">
        <v>0</v>
      </c>
      <c r="F534" s="376" t="s">
        <v>1298</v>
      </c>
      <c r="G534" s="390">
        <v>265736.14</v>
      </c>
      <c r="H534" s="375" t="s">
        <v>1297</v>
      </c>
      <c r="I534" s="369" t="s">
        <v>1295</v>
      </c>
      <c r="J534" s="317" t="s">
        <v>1326</v>
      </c>
    </row>
    <row r="535" spans="1:10" ht="31.5">
      <c r="A535" s="411" t="s">
        <v>1074</v>
      </c>
      <c r="B535" s="148">
        <v>109</v>
      </c>
      <c r="C535" s="129"/>
      <c r="D535" s="130">
        <v>274969</v>
      </c>
      <c r="E535" s="335">
        <v>0</v>
      </c>
      <c r="F535" s="389" t="s">
        <v>1328</v>
      </c>
      <c r="G535" s="392">
        <v>9145921.2</v>
      </c>
      <c r="H535" s="370" t="s">
        <v>1329</v>
      </c>
      <c r="I535" s="317" t="s">
        <v>1330</v>
      </c>
      <c r="J535" s="317" t="s">
        <v>1323</v>
      </c>
    </row>
    <row r="536" spans="1:10" ht="15.75">
      <c r="A536" s="139" t="s">
        <v>61</v>
      </c>
      <c r="B536" s="140"/>
      <c r="C536" s="129"/>
      <c r="D536" s="141">
        <f>SUM(D528:D535)</f>
        <v>972145</v>
      </c>
      <c r="E536" s="319">
        <f>SUM(E528:E535)</f>
        <v>124402.66</v>
      </c>
      <c r="F536" s="141"/>
      <c r="G536" s="338"/>
      <c r="H536" s="317"/>
      <c r="I536" s="317"/>
      <c r="J536" s="317"/>
    </row>
    <row r="537" spans="1:14" s="219" customFormat="1" ht="18.75">
      <c r="A537" s="492" t="s">
        <v>308</v>
      </c>
      <c r="B537" s="492"/>
      <c r="C537" s="492"/>
      <c r="D537" s="492"/>
      <c r="E537" s="492"/>
      <c r="F537" s="316"/>
      <c r="G537" s="338"/>
      <c r="H537" s="338"/>
      <c r="I537" s="338"/>
      <c r="J537" s="338"/>
      <c r="K537" s="158"/>
      <c r="L537" s="158"/>
      <c r="M537" s="158"/>
      <c r="N537" s="158"/>
    </row>
    <row r="538" spans="1:14" s="219" customFormat="1" ht="15.75">
      <c r="A538" s="127" t="s">
        <v>96</v>
      </c>
      <c r="B538" s="140">
        <v>1968</v>
      </c>
      <c r="C538" s="129">
        <v>28</v>
      </c>
      <c r="D538" s="130">
        <v>145879</v>
      </c>
      <c r="E538" s="335">
        <v>0</v>
      </c>
      <c r="F538" s="130"/>
      <c r="G538" s="338"/>
      <c r="H538" s="338"/>
      <c r="I538" s="338"/>
      <c r="J538" s="338"/>
      <c r="K538" s="158"/>
      <c r="L538" s="158"/>
      <c r="M538" s="158"/>
      <c r="N538" s="158"/>
    </row>
    <row r="539" spans="1:14" s="219" customFormat="1" ht="31.5">
      <c r="A539" s="127" t="s">
        <v>98</v>
      </c>
      <c r="B539" s="140">
        <v>1966</v>
      </c>
      <c r="C539" s="129">
        <v>31</v>
      </c>
      <c r="D539" s="130">
        <v>75309</v>
      </c>
      <c r="E539" s="335">
        <v>0</v>
      </c>
      <c r="F539" s="372" t="s">
        <v>1300</v>
      </c>
      <c r="G539" s="338">
        <v>0</v>
      </c>
      <c r="H539" s="378" t="s">
        <v>1304</v>
      </c>
      <c r="I539" s="377" t="s">
        <v>1301</v>
      </c>
      <c r="J539" s="338" t="s">
        <v>1326</v>
      </c>
      <c r="K539" s="158"/>
      <c r="L539" s="158"/>
      <c r="M539" s="158"/>
      <c r="N539" s="158"/>
    </row>
    <row r="540" spans="1:14" ht="31.5">
      <c r="A540" s="127" t="s">
        <v>99</v>
      </c>
      <c r="B540" s="140">
        <v>1972</v>
      </c>
      <c r="C540" s="129">
        <v>32</v>
      </c>
      <c r="D540" s="130">
        <v>40008</v>
      </c>
      <c r="E540" s="335">
        <v>0</v>
      </c>
      <c r="F540" s="379" t="s">
        <v>1302</v>
      </c>
      <c r="G540" s="378">
        <v>0</v>
      </c>
      <c r="H540" s="378" t="s">
        <v>1304</v>
      </c>
      <c r="I540" s="377" t="s">
        <v>1303</v>
      </c>
      <c r="J540" s="338" t="s">
        <v>1326</v>
      </c>
      <c r="K540" s="158"/>
      <c r="L540" s="158"/>
      <c r="M540" s="158"/>
      <c r="N540" s="158"/>
    </row>
    <row r="541" spans="1:14" s="219" customFormat="1" ht="15.75">
      <c r="A541" s="127" t="s">
        <v>179</v>
      </c>
      <c r="B541" s="140">
        <v>2002</v>
      </c>
      <c r="C541" s="129">
        <v>27</v>
      </c>
      <c r="D541" s="130">
        <v>47728</v>
      </c>
      <c r="E541" s="335">
        <v>0</v>
      </c>
      <c r="F541" s="130">
        <v>0</v>
      </c>
      <c r="G541" s="377">
        <v>0</v>
      </c>
      <c r="H541" s="338">
        <v>0</v>
      </c>
      <c r="I541" s="338">
        <v>0</v>
      </c>
      <c r="J541" s="338">
        <v>0</v>
      </c>
      <c r="K541" s="158"/>
      <c r="L541" s="158"/>
      <c r="M541" s="158"/>
      <c r="N541" s="158"/>
    </row>
    <row r="542" spans="1:14" s="219" customFormat="1" ht="31.5">
      <c r="A542" s="127" t="s">
        <v>309</v>
      </c>
      <c r="B542" s="140">
        <v>1980</v>
      </c>
      <c r="C542" s="129">
        <v>33</v>
      </c>
      <c r="D542" s="130">
        <v>17873</v>
      </c>
      <c r="E542" s="335">
        <v>0</v>
      </c>
      <c r="F542" s="379" t="s">
        <v>1307</v>
      </c>
      <c r="G542" s="393">
        <v>4822245.2</v>
      </c>
      <c r="H542" s="378" t="s">
        <v>1290</v>
      </c>
      <c r="I542" s="377" t="s">
        <v>1308</v>
      </c>
      <c r="J542" s="338" t="s">
        <v>1326</v>
      </c>
      <c r="K542" s="158"/>
      <c r="L542" s="158"/>
      <c r="M542" s="158"/>
      <c r="N542" s="158"/>
    </row>
    <row r="543" spans="1:14" s="219" customFormat="1" ht="31.5">
      <c r="A543" s="172" t="s">
        <v>310</v>
      </c>
      <c r="B543" s="173">
        <v>1959</v>
      </c>
      <c r="C543" s="174">
        <v>34</v>
      </c>
      <c r="D543" s="175">
        <v>3980</v>
      </c>
      <c r="E543" s="348">
        <v>0</v>
      </c>
      <c r="F543" s="380" t="s">
        <v>1305</v>
      </c>
      <c r="G543" s="338"/>
      <c r="H543" s="378" t="s">
        <v>1293</v>
      </c>
      <c r="I543" s="377" t="s">
        <v>1306</v>
      </c>
      <c r="J543" s="338" t="s">
        <v>1326</v>
      </c>
      <c r="K543" s="158"/>
      <c r="L543" s="158"/>
      <c r="M543" s="158"/>
      <c r="N543" s="158"/>
    </row>
    <row r="544" spans="1:14" s="219" customFormat="1" ht="15.75">
      <c r="A544" s="177" t="s">
        <v>311</v>
      </c>
      <c r="B544" s="173">
        <v>1987</v>
      </c>
      <c r="C544" s="174">
        <v>35</v>
      </c>
      <c r="D544" s="175">
        <v>185976</v>
      </c>
      <c r="E544" s="348">
        <v>56585.8</v>
      </c>
      <c r="F544" s="175"/>
      <c r="G544" s="338"/>
      <c r="H544" s="338"/>
      <c r="I544" s="338"/>
      <c r="J544" s="338"/>
      <c r="K544" s="158"/>
      <c r="L544" s="158"/>
      <c r="M544" s="158"/>
      <c r="N544" s="158"/>
    </row>
    <row r="545" spans="1:14" s="219" customFormat="1" ht="15.75">
      <c r="A545" s="127" t="s">
        <v>312</v>
      </c>
      <c r="B545" s="140">
        <v>1965</v>
      </c>
      <c r="C545" s="129">
        <v>36</v>
      </c>
      <c r="D545" s="130">
        <v>59399</v>
      </c>
      <c r="E545" s="335">
        <v>0</v>
      </c>
      <c r="F545" s="130"/>
      <c r="G545" s="338"/>
      <c r="H545" s="338"/>
      <c r="I545" s="338"/>
      <c r="J545" s="338"/>
      <c r="K545" s="158"/>
      <c r="L545" s="158"/>
      <c r="M545" s="158"/>
      <c r="N545" s="158"/>
    </row>
    <row r="546" spans="1:14" s="219" customFormat="1" ht="15.75">
      <c r="A546" s="127" t="s">
        <v>318</v>
      </c>
      <c r="B546" s="140">
        <v>1998</v>
      </c>
      <c r="C546" s="129">
        <v>45</v>
      </c>
      <c r="D546" s="130">
        <v>51712</v>
      </c>
      <c r="E546" s="335">
        <v>13987.88</v>
      </c>
      <c r="F546" s="130"/>
      <c r="G546" s="338"/>
      <c r="H546" s="338"/>
      <c r="I546" s="338"/>
      <c r="J546" s="338"/>
      <c r="K546" s="158"/>
      <c r="L546" s="158"/>
      <c r="M546" s="158"/>
      <c r="N546" s="158"/>
    </row>
    <row r="547" spans="1:14" s="219" customFormat="1" ht="15.75">
      <c r="A547" s="138" t="s">
        <v>319</v>
      </c>
      <c r="B547" s="133">
        <v>1988</v>
      </c>
      <c r="C547" s="129">
        <v>46</v>
      </c>
      <c r="D547" s="130">
        <v>48841</v>
      </c>
      <c r="E547" s="335">
        <v>13496.3</v>
      </c>
      <c r="F547" s="130"/>
      <c r="G547" s="338"/>
      <c r="H547" s="338"/>
      <c r="I547" s="338"/>
      <c r="J547" s="338"/>
      <c r="K547" s="158"/>
      <c r="L547" s="158"/>
      <c r="M547" s="158"/>
      <c r="N547" s="158"/>
    </row>
    <row r="548" spans="1:14" s="219" customFormat="1" ht="15.75">
      <c r="A548" s="127" t="s">
        <v>320</v>
      </c>
      <c r="B548" s="140">
        <v>1987</v>
      </c>
      <c r="C548" s="129">
        <v>47</v>
      </c>
      <c r="D548" s="130">
        <v>3489</v>
      </c>
      <c r="E548" s="335">
        <v>0</v>
      </c>
      <c r="F548" s="130"/>
      <c r="G548" s="338"/>
      <c r="H548" s="338"/>
      <c r="I548" s="338"/>
      <c r="J548" s="338"/>
      <c r="K548" s="158"/>
      <c r="L548" s="158"/>
      <c r="M548" s="158"/>
      <c r="N548" s="158"/>
    </row>
    <row r="549" spans="1:14" s="219" customFormat="1" ht="20.25" customHeight="1">
      <c r="A549" s="127" t="s">
        <v>321</v>
      </c>
      <c r="B549" s="140">
        <v>1966</v>
      </c>
      <c r="C549" s="129">
        <v>48</v>
      </c>
      <c r="D549" s="130">
        <v>5075</v>
      </c>
      <c r="E549" s="335">
        <v>0</v>
      </c>
      <c r="F549" s="130"/>
      <c r="G549" s="338"/>
      <c r="H549" s="338"/>
      <c r="I549" s="338"/>
      <c r="J549" s="338"/>
      <c r="K549" s="158"/>
      <c r="L549" s="158"/>
      <c r="M549" s="158"/>
      <c r="N549" s="158"/>
    </row>
    <row r="550" spans="1:14" s="219" customFormat="1" ht="15.75">
      <c r="A550" s="138" t="s">
        <v>322</v>
      </c>
      <c r="B550" s="133">
        <v>1990</v>
      </c>
      <c r="C550" s="129">
        <v>49</v>
      </c>
      <c r="D550" s="130">
        <v>3491</v>
      </c>
      <c r="E550" s="335">
        <v>0</v>
      </c>
      <c r="F550" s="130"/>
      <c r="G550" s="338"/>
      <c r="H550" s="338"/>
      <c r="I550" s="338"/>
      <c r="J550" s="338"/>
      <c r="K550" s="158"/>
      <c r="L550" s="158"/>
      <c r="M550" s="158"/>
      <c r="N550" s="158"/>
    </row>
    <row r="551" spans="1:14" s="219" customFormat="1" ht="15.75">
      <c r="A551" s="127" t="s">
        <v>368</v>
      </c>
      <c r="B551" s="140">
        <v>1971</v>
      </c>
      <c r="C551" s="129">
        <v>50</v>
      </c>
      <c r="D551" s="130">
        <v>1154</v>
      </c>
      <c r="E551" s="335">
        <v>0</v>
      </c>
      <c r="F551" s="130"/>
      <c r="G551" s="338"/>
      <c r="H551" s="338"/>
      <c r="I551" s="338"/>
      <c r="J551" s="338"/>
      <c r="K551" s="158"/>
      <c r="L551" s="158"/>
      <c r="M551" s="158"/>
      <c r="N551" s="158"/>
    </row>
    <row r="552" spans="1:14" s="219" customFormat="1" ht="15.75" customHeight="1">
      <c r="A552" s="127" t="s">
        <v>323</v>
      </c>
      <c r="B552" s="140">
        <v>1971</v>
      </c>
      <c r="C552" s="129">
        <v>51</v>
      </c>
      <c r="D552" s="130">
        <v>1039</v>
      </c>
      <c r="E552" s="335">
        <v>0</v>
      </c>
      <c r="F552" s="130"/>
      <c r="G552" s="374"/>
      <c r="H552" s="338"/>
      <c r="I552" s="338"/>
      <c r="J552" s="338"/>
      <c r="K552" s="158"/>
      <c r="L552" s="158"/>
      <c r="M552" s="158"/>
      <c r="N552" s="158"/>
    </row>
    <row r="553" spans="1:14" s="219" customFormat="1" ht="19.5" customHeight="1">
      <c r="A553" s="127" t="s">
        <v>324</v>
      </c>
      <c r="B553" s="140">
        <v>1975</v>
      </c>
      <c r="C553" s="129">
        <v>52</v>
      </c>
      <c r="D553" s="130">
        <v>1731</v>
      </c>
      <c r="E553" s="335">
        <v>0</v>
      </c>
      <c r="F553" s="130"/>
      <c r="G553" s="317"/>
      <c r="H553" s="338"/>
      <c r="I553" s="338"/>
      <c r="J553" s="338"/>
      <c r="K553" s="158"/>
      <c r="L553" s="158"/>
      <c r="M553" s="158"/>
      <c r="N553" s="158"/>
    </row>
    <row r="554" spans="1:10" ht="31.5">
      <c r="A554" s="127" t="s">
        <v>325</v>
      </c>
      <c r="B554" s="140">
        <v>2009</v>
      </c>
      <c r="C554" s="129">
        <v>53</v>
      </c>
      <c r="D554" s="130">
        <v>123596.71</v>
      </c>
      <c r="E554" s="335">
        <v>89297.33</v>
      </c>
      <c r="F554" s="372" t="s">
        <v>1291</v>
      </c>
      <c r="G554" s="390" t="s">
        <v>1337</v>
      </c>
      <c r="H554" s="373" t="s">
        <v>1290</v>
      </c>
      <c r="I554" s="369" t="s">
        <v>1292</v>
      </c>
      <c r="J554" s="338" t="s">
        <v>1326</v>
      </c>
    </row>
    <row r="555" spans="1:10" ht="15.75">
      <c r="A555" s="139" t="s">
        <v>12</v>
      </c>
      <c r="B555" s="140"/>
      <c r="C555" s="129"/>
      <c r="D555" s="141" t="e">
        <f>D538+#REF!+#REF!+D539+D540+D541+D542+D543+D544+D545+D546+D547+D548+D549+D550+D551+D552+D553+D554</f>
        <v>#REF!</v>
      </c>
      <c r="E555" s="319" t="e">
        <f>E538+#REF!+#REF!+E539+E540+E541+E542+E543+E544+E545+E546+E547+E548+E549+E550+E551+E552+E553+E554</f>
        <v>#REF!</v>
      </c>
      <c r="F555" s="141"/>
      <c r="G555" s="130">
        <v>0</v>
      </c>
      <c r="H555" s="317"/>
      <c r="I555" s="317"/>
      <c r="J555" s="317"/>
    </row>
    <row r="556" spans="1:10" ht="18.75">
      <c r="A556" s="492" t="s">
        <v>105</v>
      </c>
      <c r="B556" s="492"/>
      <c r="C556" s="492"/>
      <c r="D556" s="492"/>
      <c r="E556" s="492"/>
      <c r="F556" s="316"/>
      <c r="G556" s="130">
        <v>0</v>
      </c>
      <c r="H556" s="317"/>
      <c r="I556" s="317"/>
      <c r="J556" s="317"/>
    </row>
    <row r="557" spans="1:10" ht="15.75">
      <c r="A557" s="138" t="s">
        <v>146</v>
      </c>
      <c r="B557" s="140">
        <v>2003</v>
      </c>
      <c r="C557" s="129">
        <v>81</v>
      </c>
      <c r="D557" s="130">
        <v>501800</v>
      </c>
      <c r="E557" s="335">
        <v>0</v>
      </c>
      <c r="F557" s="130">
        <v>0</v>
      </c>
      <c r="G557" s="130">
        <v>0</v>
      </c>
      <c r="H557" s="130">
        <v>0</v>
      </c>
      <c r="I557" s="130">
        <v>0</v>
      </c>
      <c r="J557" s="130">
        <v>0</v>
      </c>
    </row>
    <row r="558" spans="1:10" ht="15.75">
      <c r="A558" s="138" t="s">
        <v>326</v>
      </c>
      <c r="B558" s="140">
        <v>1991</v>
      </c>
      <c r="C558" s="129">
        <v>76</v>
      </c>
      <c r="D558" s="130">
        <v>33000</v>
      </c>
      <c r="E558" s="335">
        <v>0</v>
      </c>
      <c r="F558" s="130">
        <v>0</v>
      </c>
      <c r="G558" s="130">
        <v>0</v>
      </c>
      <c r="H558" s="130">
        <v>0</v>
      </c>
      <c r="I558" s="130">
        <v>0</v>
      </c>
      <c r="J558" s="130">
        <v>0</v>
      </c>
    </row>
    <row r="559" spans="1:10" ht="15.75">
      <c r="A559" s="138" t="s">
        <v>328</v>
      </c>
      <c r="B559" s="140">
        <v>2000</v>
      </c>
      <c r="C559" s="129">
        <v>83</v>
      </c>
      <c r="D559" s="130">
        <v>77050</v>
      </c>
      <c r="E559" s="335">
        <v>0</v>
      </c>
      <c r="F559" s="130">
        <v>0</v>
      </c>
      <c r="G559" s="130">
        <v>0</v>
      </c>
      <c r="H559" s="130">
        <v>0</v>
      </c>
      <c r="I559" s="130">
        <v>0</v>
      </c>
      <c r="J559" s="130">
        <v>0</v>
      </c>
    </row>
    <row r="560" spans="1:10" ht="18" customHeight="1">
      <c r="A560" s="138" t="s">
        <v>147</v>
      </c>
      <c r="B560" s="140">
        <v>2003</v>
      </c>
      <c r="C560" s="129">
        <v>77</v>
      </c>
      <c r="D560" s="130">
        <v>284800</v>
      </c>
      <c r="E560" s="335">
        <v>0</v>
      </c>
      <c r="F560" s="130">
        <v>0</v>
      </c>
      <c r="G560" s="130">
        <v>0</v>
      </c>
      <c r="H560" s="130">
        <v>0</v>
      </c>
      <c r="I560" s="130">
        <v>0</v>
      </c>
      <c r="J560" s="130">
        <v>0</v>
      </c>
    </row>
    <row r="561" spans="1:10" ht="15.75">
      <c r="A561" s="138" t="s">
        <v>147</v>
      </c>
      <c r="B561" s="140">
        <v>2003</v>
      </c>
      <c r="C561" s="129">
        <v>81</v>
      </c>
      <c r="D561" s="130">
        <v>284800</v>
      </c>
      <c r="E561" s="335">
        <v>0</v>
      </c>
      <c r="F561" s="130">
        <v>0</v>
      </c>
      <c r="G561" s="130">
        <v>0</v>
      </c>
      <c r="H561" s="130">
        <v>0</v>
      </c>
      <c r="I561" s="130">
        <v>0</v>
      </c>
      <c r="J561" s="130">
        <v>0</v>
      </c>
    </row>
    <row r="562" spans="1:10" ht="15.75">
      <c r="A562" s="138" t="s">
        <v>867</v>
      </c>
      <c r="B562" s="140">
        <v>2015</v>
      </c>
      <c r="C562" s="178">
        <v>97</v>
      </c>
      <c r="D562" s="130">
        <v>1457503.18</v>
      </c>
      <c r="E562" s="335">
        <v>936966.28</v>
      </c>
      <c r="F562" s="130">
        <v>0</v>
      </c>
      <c r="G562" s="130">
        <v>0</v>
      </c>
      <c r="H562" s="130">
        <v>0</v>
      </c>
      <c r="I562" s="130">
        <v>0</v>
      </c>
      <c r="J562" s="130">
        <v>0</v>
      </c>
    </row>
    <row r="563" spans="1:10" ht="15.75">
      <c r="A563" s="138" t="s">
        <v>186</v>
      </c>
      <c r="B563" s="140">
        <v>2008</v>
      </c>
      <c r="C563" s="178">
        <v>80</v>
      </c>
      <c r="D563" s="130">
        <v>615000</v>
      </c>
      <c r="E563" s="335">
        <v>66625</v>
      </c>
      <c r="F563" s="130">
        <v>0</v>
      </c>
      <c r="G563" s="130">
        <v>0</v>
      </c>
      <c r="H563" s="130">
        <v>0</v>
      </c>
      <c r="I563" s="130">
        <v>0</v>
      </c>
      <c r="J563" s="130">
        <v>0</v>
      </c>
    </row>
    <row r="564" spans="1:10" ht="15.75">
      <c r="A564" s="138" t="s">
        <v>363</v>
      </c>
      <c r="B564" s="140">
        <v>2010</v>
      </c>
      <c r="C564" s="178">
        <v>86</v>
      </c>
      <c r="D564" s="130">
        <v>64602.25</v>
      </c>
      <c r="E564" s="335">
        <v>0.02</v>
      </c>
      <c r="F564" s="130">
        <v>0</v>
      </c>
      <c r="G564" s="130">
        <v>0</v>
      </c>
      <c r="H564" s="130">
        <v>0</v>
      </c>
      <c r="I564" s="130">
        <v>0</v>
      </c>
      <c r="J564" s="130">
        <v>0</v>
      </c>
    </row>
    <row r="565" spans="1:10" ht="15.75">
      <c r="A565" s="138" t="s">
        <v>634</v>
      </c>
      <c r="B565" s="140">
        <v>2011</v>
      </c>
      <c r="C565" s="178">
        <v>90</v>
      </c>
      <c r="D565" s="130">
        <v>50000</v>
      </c>
      <c r="E565" s="335">
        <v>0</v>
      </c>
      <c r="F565" s="130">
        <v>0</v>
      </c>
      <c r="G565" s="130">
        <v>0</v>
      </c>
      <c r="H565" s="130">
        <v>0</v>
      </c>
      <c r="I565" s="130">
        <v>0</v>
      </c>
      <c r="J565" s="130">
        <v>0</v>
      </c>
    </row>
    <row r="566" spans="1:10" ht="31.5">
      <c r="A566" s="138" t="s">
        <v>1076</v>
      </c>
      <c r="B566" s="140">
        <v>2016</v>
      </c>
      <c r="C566" s="178">
        <v>105</v>
      </c>
      <c r="D566" s="130">
        <v>3872300</v>
      </c>
      <c r="E566" s="335">
        <v>2950323.8</v>
      </c>
      <c r="F566" s="130">
        <v>0</v>
      </c>
      <c r="G566" s="130">
        <v>0</v>
      </c>
      <c r="H566" s="130">
        <v>0</v>
      </c>
      <c r="I566" s="130">
        <v>0</v>
      </c>
      <c r="J566" s="130">
        <v>0</v>
      </c>
    </row>
    <row r="567" spans="1:10" ht="15.75">
      <c r="A567" s="138" t="s">
        <v>1075</v>
      </c>
      <c r="B567" s="140">
        <v>2016</v>
      </c>
      <c r="C567" s="178">
        <v>104</v>
      </c>
      <c r="D567" s="130">
        <v>2462732.88</v>
      </c>
      <c r="E567" s="335">
        <v>1788413.13</v>
      </c>
      <c r="F567" s="130">
        <v>0</v>
      </c>
      <c r="G567" s="130">
        <v>0</v>
      </c>
      <c r="H567" s="130">
        <v>0</v>
      </c>
      <c r="I567" s="130">
        <v>0</v>
      </c>
      <c r="J567" s="130">
        <v>0</v>
      </c>
    </row>
    <row r="568" spans="1:10" ht="15.75">
      <c r="A568" s="138" t="s">
        <v>1077</v>
      </c>
      <c r="B568" s="140">
        <v>2016</v>
      </c>
      <c r="C568" s="178">
        <v>7</v>
      </c>
      <c r="D568" s="130">
        <v>1211933.35</v>
      </c>
      <c r="E568" s="335">
        <v>1211933.35</v>
      </c>
      <c r="F568" s="130">
        <v>0</v>
      </c>
      <c r="G568" s="317"/>
      <c r="H568" s="130">
        <v>0</v>
      </c>
      <c r="I568" s="130">
        <v>0</v>
      </c>
      <c r="J568" s="130">
        <v>0</v>
      </c>
    </row>
    <row r="569" spans="1:10" ht="15.75">
      <c r="A569" s="139" t="s">
        <v>12</v>
      </c>
      <c r="B569" s="140"/>
      <c r="C569" s="129"/>
      <c r="D569" s="141">
        <f>SUM(D557:D568)</f>
        <v>10915521.659999998</v>
      </c>
      <c r="E569" s="319">
        <f>SUM(E557:E568)</f>
        <v>6954261.58</v>
      </c>
      <c r="F569" s="130">
        <v>0</v>
      </c>
      <c r="G569" s="130">
        <v>0</v>
      </c>
      <c r="H569" s="130">
        <v>0</v>
      </c>
      <c r="I569" s="130">
        <v>0</v>
      </c>
      <c r="J569" s="130">
        <v>0</v>
      </c>
    </row>
    <row r="570" spans="1:10" ht="18.75">
      <c r="A570" s="492" t="s">
        <v>106</v>
      </c>
      <c r="B570" s="492"/>
      <c r="C570" s="492"/>
      <c r="D570" s="492"/>
      <c r="E570" s="492"/>
      <c r="F570" s="316"/>
      <c r="G570" s="130">
        <v>0</v>
      </c>
      <c r="H570" s="317"/>
      <c r="I570" s="317"/>
      <c r="J570" s="317"/>
    </row>
    <row r="571" spans="1:10" ht="15.75">
      <c r="A571" s="127" t="s">
        <v>107</v>
      </c>
      <c r="B571" s="140">
        <v>2005</v>
      </c>
      <c r="C571" s="129">
        <v>54</v>
      </c>
      <c r="D571" s="130">
        <v>22823</v>
      </c>
      <c r="E571" s="335">
        <v>0</v>
      </c>
      <c r="F571" s="130">
        <v>0</v>
      </c>
      <c r="G571" s="130">
        <v>0</v>
      </c>
      <c r="H571" s="130">
        <v>0</v>
      </c>
      <c r="I571" s="130">
        <v>0</v>
      </c>
      <c r="J571" s="130">
        <v>0</v>
      </c>
    </row>
    <row r="572" spans="1:10" ht="15.75">
      <c r="A572" s="127" t="s">
        <v>180</v>
      </c>
      <c r="B572" s="140">
        <v>2008</v>
      </c>
      <c r="C572" s="178">
        <v>63</v>
      </c>
      <c r="D572" s="130">
        <v>122000</v>
      </c>
      <c r="E572" s="335">
        <v>0</v>
      </c>
      <c r="F572" s="130">
        <v>0</v>
      </c>
      <c r="G572" s="130">
        <v>0</v>
      </c>
      <c r="H572" s="130">
        <v>0</v>
      </c>
      <c r="I572" s="130">
        <v>0</v>
      </c>
      <c r="J572" s="130">
        <v>0</v>
      </c>
    </row>
    <row r="573" spans="1:10" ht="15.75">
      <c r="A573" s="127" t="s">
        <v>181</v>
      </c>
      <c r="B573" s="140">
        <v>2008</v>
      </c>
      <c r="C573" s="178">
        <v>73</v>
      </c>
      <c r="D573" s="130">
        <v>47000</v>
      </c>
      <c r="E573" s="335">
        <v>0</v>
      </c>
      <c r="F573" s="130">
        <v>0</v>
      </c>
      <c r="G573" s="130">
        <v>0</v>
      </c>
      <c r="H573" s="130">
        <v>0</v>
      </c>
      <c r="I573" s="130">
        <v>0</v>
      </c>
      <c r="J573" s="130">
        <v>0</v>
      </c>
    </row>
    <row r="574" spans="1:10" ht="15.75">
      <c r="A574" s="127" t="s">
        <v>185</v>
      </c>
      <c r="B574" s="140">
        <v>2008</v>
      </c>
      <c r="C574" s="129">
        <v>66</v>
      </c>
      <c r="D574" s="130">
        <v>5400</v>
      </c>
      <c r="E574" s="335">
        <v>0</v>
      </c>
      <c r="F574" s="130">
        <v>0</v>
      </c>
      <c r="G574" s="130">
        <v>0</v>
      </c>
      <c r="H574" s="130">
        <v>0</v>
      </c>
      <c r="I574" s="130">
        <v>0</v>
      </c>
      <c r="J574" s="130">
        <v>0</v>
      </c>
    </row>
    <row r="575" spans="1:10" ht="15.75">
      <c r="A575" s="127" t="s">
        <v>184</v>
      </c>
      <c r="B575" s="140">
        <v>2008</v>
      </c>
      <c r="C575" s="129">
        <v>65</v>
      </c>
      <c r="D575" s="130">
        <v>6300</v>
      </c>
      <c r="E575" s="335">
        <v>0</v>
      </c>
      <c r="F575" s="130">
        <v>0</v>
      </c>
      <c r="G575" s="130">
        <v>0</v>
      </c>
      <c r="H575" s="130">
        <v>0</v>
      </c>
      <c r="I575" s="130">
        <v>0</v>
      </c>
      <c r="J575" s="130">
        <v>0</v>
      </c>
    </row>
    <row r="576" spans="1:10" ht="15.75">
      <c r="A576" s="127" t="s">
        <v>149</v>
      </c>
      <c r="B576" s="140">
        <v>2003</v>
      </c>
      <c r="C576" s="129">
        <v>60</v>
      </c>
      <c r="D576" s="130">
        <v>61800</v>
      </c>
      <c r="E576" s="335">
        <v>0</v>
      </c>
      <c r="F576" s="130">
        <v>0</v>
      </c>
      <c r="G576" s="130">
        <v>0</v>
      </c>
      <c r="H576" s="130">
        <v>0</v>
      </c>
      <c r="I576" s="130">
        <v>0</v>
      </c>
      <c r="J576" s="130">
        <v>0</v>
      </c>
    </row>
    <row r="577" spans="1:10" ht="15.75">
      <c r="A577" s="127" t="s">
        <v>149</v>
      </c>
      <c r="B577" s="140">
        <v>2003</v>
      </c>
      <c r="C577" s="129">
        <v>57</v>
      </c>
      <c r="D577" s="130">
        <v>61800</v>
      </c>
      <c r="E577" s="335">
        <v>0</v>
      </c>
      <c r="F577" s="130">
        <v>0</v>
      </c>
      <c r="G577" s="130">
        <v>0</v>
      </c>
      <c r="H577" s="130">
        <v>0</v>
      </c>
      <c r="I577" s="130">
        <v>0</v>
      </c>
      <c r="J577" s="130">
        <v>0</v>
      </c>
    </row>
    <row r="578" spans="1:10" ht="15.75">
      <c r="A578" s="127" t="s">
        <v>149</v>
      </c>
      <c r="B578" s="140">
        <v>2003</v>
      </c>
      <c r="C578" s="129">
        <v>61</v>
      </c>
      <c r="D578" s="130">
        <v>61800</v>
      </c>
      <c r="E578" s="335">
        <v>0</v>
      </c>
      <c r="F578" s="130">
        <v>0</v>
      </c>
      <c r="G578" s="130">
        <v>0</v>
      </c>
      <c r="H578" s="130">
        <v>0</v>
      </c>
      <c r="I578" s="130">
        <v>0</v>
      </c>
      <c r="J578" s="130">
        <v>0</v>
      </c>
    </row>
    <row r="579" spans="1:10" ht="15.75">
      <c r="A579" s="127" t="s">
        <v>149</v>
      </c>
      <c r="B579" s="140"/>
      <c r="C579" s="129">
        <v>74</v>
      </c>
      <c r="D579" s="130">
        <v>145000</v>
      </c>
      <c r="E579" s="335">
        <v>0</v>
      </c>
      <c r="F579" s="130">
        <v>0</v>
      </c>
      <c r="G579" s="130">
        <v>0</v>
      </c>
      <c r="H579" s="130">
        <v>0</v>
      </c>
      <c r="I579" s="130">
        <v>0</v>
      </c>
      <c r="J579" s="130">
        <v>0</v>
      </c>
    </row>
    <row r="580" spans="1:10" ht="15.75">
      <c r="A580" s="127" t="s">
        <v>150</v>
      </c>
      <c r="B580" s="140">
        <v>2003</v>
      </c>
      <c r="C580" s="129">
        <v>62</v>
      </c>
      <c r="D580" s="130">
        <v>190800</v>
      </c>
      <c r="E580" s="335">
        <v>0</v>
      </c>
      <c r="F580" s="130">
        <v>0</v>
      </c>
      <c r="G580" s="130">
        <v>0</v>
      </c>
      <c r="H580" s="130">
        <v>0</v>
      </c>
      <c r="I580" s="130">
        <v>0</v>
      </c>
      <c r="J580" s="130">
        <v>0</v>
      </c>
    </row>
    <row r="581" spans="1:10" s="158" customFormat="1" ht="15.75">
      <c r="A581" s="127" t="s">
        <v>332</v>
      </c>
      <c r="B581" s="140">
        <v>2009</v>
      </c>
      <c r="C581" s="129">
        <v>68</v>
      </c>
      <c r="D581" s="130">
        <v>17490</v>
      </c>
      <c r="E581" s="335">
        <v>0</v>
      </c>
      <c r="F581" s="130">
        <v>0</v>
      </c>
      <c r="G581" s="130">
        <v>0</v>
      </c>
      <c r="H581" s="130">
        <v>0</v>
      </c>
      <c r="I581" s="130">
        <v>0</v>
      </c>
      <c r="J581" s="130">
        <v>0</v>
      </c>
    </row>
    <row r="582" spans="1:10" ht="17.25" customHeight="1">
      <c r="A582" s="127" t="s">
        <v>183</v>
      </c>
      <c r="B582" s="140">
        <v>2009</v>
      </c>
      <c r="C582" s="129">
        <v>75</v>
      </c>
      <c r="D582" s="130">
        <v>19260.2</v>
      </c>
      <c r="E582" s="335">
        <v>0</v>
      </c>
      <c r="F582" s="130">
        <v>0</v>
      </c>
      <c r="G582" s="130">
        <v>0</v>
      </c>
      <c r="H582" s="130">
        <v>0</v>
      </c>
      <c r="I582" s="130">
        <v>0</v>
      </c>
      <c r="J582" s="130">
        <v>0</v>
      </c>
    </row>
    <row r="583" spans="1:10" ht="15.75">
      <c r="A583" s="127" t="s">
        <v>333</v>
      </c>
      <c r="B583" s="140">
        <v>2009</v>
      </c>
      <c r="C583" s="129">
        <v>67</v>
      </c>
      <c r="D583" s="130">
        <v>89990.79</v>
      </c>
      <c r="E583" s="335">
        <v>0</v>
      </c>
      <c r="F583" s="130">
        <v>0</v>
      </c>
      <c r="G583" s="130">
        <v>0</v>
      </c>
      <c r="H583" s="130">
        <v>0</v>
      </c>
      <c r="I583" s="130">
        <v>0</v>
      </c>
      <c r="J583" s="130">
        <v>0</v>
      </c>
    </row>
    <row r="584" spans="1:10" ht="15.75">
      <c r="A584" s="127" t="s">
        <v>869</v>
      </c>
      <c r="B584" s="140"/>
      <c r="C584" s="129">
        <v>71</v>
      </c>
      <c r="D584" s="130">
        <v>18000</v>
      </c>
      <c r="E584" s="335">
        <v>0</v>
      </c>
      <c r="F584" s="130">
        <v>0</v>
      </c>
      <c r="G584" s="130">
        <v>0</v>
      </c>
      <c r="H584" s="130">
        <v>0</v>
      </c>
      <c r="I584" s="130">
        <v>0</v>
      </c>
      <c r="J584" s="130">
        <v>0</v>
      </c>
    </row>
    <row r="585" spans="1:10" ht="15.75">
      <c r="A585" s="127" t="s">
        <v>336</v>
      </c>
      <c r="B585" s="140">
        <v>2009</v>
      </c>
      <c r="C585" s="129">
        <v>72</v>
      </c>
      <c r="D585" s="130">
        <v>10000</v>
      </c>
      <c r="E585" s="335">
        <v>0</v>
      </c>
      <c r="F585" s="130">
        <v>0</v>
      </c>
      <c r="G585" s="130">
        <v>0</v>
      </c>
      <c r="H585" s="130">
        <v>0</v>
      </c>
      <c r="I585" s="130">
        <v>0</v>
      </c>
      <c r="J585" s="130">
        <v>0</v>
      </c>
    </row>
    <row r="586" spans="1:10" ht="15.75">
      <c r="A586" s="127" t="s">
        <v>183</v>
      </c>
      <c r="B586" s="140">
        <v>2010</v>
      </c>
      <c r="C586" s="129">
        <v>85</v>
      </c>
      <c r="D586" s="130">
        <v>15800</v>
      </c>
      <c r="E586" s="335">
        <v>0</v>
      </c>
      <c r="F586" s="130">
        <v>0</v>
      </c>
      <c r="G586" s="130">
        <v>0</v>
      </c>
      <c r="H586" s="130">
        <v>0</v>
      </c>
      <c r="I586" s="130">
        <v>0</v>
      </c>
      <c r="J586" s="130">
        <v>0</v>
      </c>
    </row>
    <row r="587" spans="1:10" ht="15.75">
      <c r="A587" s="127" t="s">
        <v>631</v>
      </c>
      <c r="B587" s="140">
        <v>2011</v>
      </c>
      <c r="C587" s="129">
        <v>88</v>
      </c>
      <c r="D587" s="130">
        <v>28620</v>
      </c>
      <c r="E587" s="335">
        <v>0</v>
      </c>
      <c r="F587" s="130">
        <v>0</v>
      </c>
      <c r="G587" s="130">
        <v>0</v>
      </c>
      <c r="H587" s="130">
        <v>0</v>
      </c>
      <c r="I587" s="130">
        <v>0</v>
      </c>
      <c r="J587" s="130">
        <v>0</v>
      </c>
    </row>
    <row r="588" spans="1:10" ht="15.75">
      <c r="A588" s="127" t="s">
        <v>632</v>
      </c>
      <c r="B588" s="140">
        <v>2011</v>
      </c>
      <c r="C588" s="129">
        <v>92</v>
      </c>
      <c r="D588" s="130">
        <v>32000</v>
      </c>
      <c r="E588" s="335">
        <v>0</v>
      </c>
      <c r="F588" s="130">
        <v>0</v>
      </c>
      <c r="G588" s="130">
        <v>0</v>
      </c>
      <c r="H588" s="130">
        <v>0</v>
      </c>
      <c r="I588" s="130">
        <v>0</v>
      </c>
      <c r="J588" s="130">
        <v>0</v>
      </c>
    </row>
    <row r="589" spans="1:10" ht="15.75">
      <c r="A589" s="127" t="s">
        <v>868</v>
      </c>
      <c r="B589" s="140">
        <v>2015</v>
      </c>
      <c r="C589" s="129">
        <v>98</v>
      </c>
      <c r="D589" s="130">
        <v>98982</v>
      </c>
      <c r="E589" s="335">
        <v>5499</v>
      </c>
      <c r="F589" s="130">
        <v>0</v>
      </c>
      <c r="G589" s="130">
        <v>0</v>
      </c>
      <c r="H589" s="130">
        <v>0</v>
      </c>
      <c r="I589" s="130">
        <v>0</v>
      </c>
      <c r="J589" s="130">
        <v>0</v>
      </c>
    </row>
    <row r="590" spans="1:10" ht="15.75">
      <c r="A590" s="127" t="s">
        <v>633</v>
      </c>
      <c r="B590" s="140">
        <v>2011</v>
      </c>
      <c r="C590" s="129">
        <v>89</v>
      </c>
      <c r="D590" s="130">
        <v>29457.4</v>
      </c>
      <c r="E590" s="335">
        <v>3507.08</v>
      </c>
      <c r="F590" s="130">
        <v>0</v>
      </c>
      <c r="G590" s="130">
        <v>0</v>
      </c>
      <c r="H590" s="130">
        <v>0</v>
      </c>
      <c r="I590" s="130">
        <v>0</v>
      </c>
      <c r="J590" s="130">
        <v>0</v>
      </c>
    </row>
    <row r="591" spans="1:10" ht="15.75">
      <c r="A591" s="127" t="s">
        <v>1078</v>
      </c>
      <c r="B591" s="140">
        <v>2015</v>
      </c>
      <c r="C591" s="129">
        <v>99</v>
      </c>
      <c r="D591" s="130">
        <v>134610.2</v>
      </c>
      <c r="E591" s="335">
        <v>52348.46</v>
      </c>
      <c r="F591" s="130">
        <v>0</v>
      </c>
      <c r="G591" s="130">
        <v>0</v>
      </c>
      <c r="H591" s="130">
        <v>0</v>
      </c>
      <c r="I591" s="130">
        <v>0</v>
      </c>
      <c r="J591" s="130">
        <v>0</v>
      </c>
    </row>
    <row r="592" spans="1:10" ht="15.75">
      <c r="A592" s="127" t="s">
        <v>1079</v>
      </c>
      <c r="B592" s="140">
        <v>2017</v>
      </c>
      <c r="C592" s="129">
        <v>4</v>
      </c>
      <c r="D592" s="130">
        <v>640250.3</v>
      </c>
      <c r="E592" s="335">
        <v>640250.3</v>
      </c>
      <c r="F592" s="130">
        <v>0</v>
      </c>
      <c r="G592" s="130">
        <v>0</v>
      </c>
      <c r="H592" s="130">
        <v>0</v>
      </c>
      <c r="I592" s="130">
        <v>0</v>
      </c>
      <c r="J592" s="130">
        <v>0</v>
      </c>
    </row>
    <row r="593" spans="1:10" ht="15.75">
      <c r="A593" s="127" t="s">
        <v>1080</v>
      </c>
      <c r="B593" s="140">
        <v>2016</v>
      </c>
      <c r="C593" s="129">
        <v>100</v>
      </c>
      <c r="D593" s="130">
        <v>80000</v>
      </c>
      <c r="E593" s="335">
        <v>28888.94</v>
      </c>
      <c r="F593" s="130">
        <v>0</v>
      </c>
      <c r="G593" s="130">
        <v>0</v>
      </c>
      <c r="H593" s="130">
        <v>0</v>
      </c>
      <c r="I593" s="130">
        <v>0</v>
      </c>
      <c r="J593" s="130">
        <v>0</v>
      </c>
    </row>
    <row r="594" spans="1:10" ht="15.75">
      <c r="A594" s="127" t="s">
        <v>1081</v>
      </c>
      <c r="B594" s="140">
        <v>2016</v>
      </c>
      <c r="C594" s="129">
        <v>107</v>
      </c>
      <c r="D594" s="130">
        <v>429216.53</v>
      </c>
      <c r="E594" s="335">
        <v>300451.55</v>
      </c>
      <c r="F594" s="130">
        <v>0</v>
      </c>
      <c r="G594" s="130"/>
      <c r="H594" s="130">
        <v>0</v>
      </c>
      <c r="I594" s="130">
        <v>0</v>
      </c>
      <c r="J594" s="130">
        <v>0</v>
      </c>
    </row>
    <row r="595" spans="1:10" ht="15.75">
      <c r="A595" s="139" t="s">
        <v>12</v>
      </c>
      <c r="B595" s="140"/>
      <c r="C595" s="129"/>
      <c r="D595" s="141">
        <f>SUM(D571:D594)</f>
        <v>2368400.42</v>
      </c>
      <c r="E595" s="319">
        <f>SUM(E571:E594)</f>
        <v>1030945.3300000001</v>
      </c>
      <c r="F595" s="130">
        <v>0</v>
      </c>
      <c r="G595" s="317"/>
      <c r="H595" s="130">
        <v>0</v>
      </c>
      <c r="I595" s="130">
        <v>0</v>
      </c>
      <c r="J595" s="130">
        <v>0</v>
      </c>
    </row>
    <row r="596" spans="1:10" ht="16.5" thickBot="1">
      <c r="A596" s="179" t="s">
        <v>337</v>
      </c>
      <c r="B596" s="180"/>
      <c r="C596" s="181"/>
      <c r="D596" s="182" t="e">
        <f>D536+D555+D569+D595</f>
        <v>#REF!</v>
      </c>
      <c r="E596" s="349" t="e">
        <f>E536+E555+E569+E595</f>
        <v>#REF!</v>
      </c>
      <c r="F596" s="130"/>
      <c r="G596" s="317"/>
      <c r="H596" s="130"/>
      <c r="I596" s="130"/>
      <c r="J596" s="130"/>
    </row>
    <row r="597" spans="1:10" ht="18.75">
      <c r="A597" s="184" t="s">
        <v>338</v>
      </c>
      <c r="B597" s="185"/>
      <c r="C597" s="186"/>
      <c r="D597" s="141" t="e">
        <f>D526+D596</f>
        <v>#REF!</v>
      </c>
      <c r="E597" s="319" t="e">
        <f>E526+E596</f>
        <v>#REF!</v>
      </c>
      <c r="F597" s="130"/>
      <c r="G597" s="317"/>
      <c r="H597" s="317"/>
      <c r="I597" s="317"/>
      <c r="J597" s="317"/>
    </row>
    <row r="598" spans="1:10" ht="15.75">
      <c r="A598" s="187"/>
      <c r="B598" s="188"/>
      <c r="C598" s="189"/>
      <c r="D598" s="190"/>
      <c r="E598" s="190"/>
      <c r="F598" s="130"/>
      <c r="G598" s="317"/>
      <c r="H598" s="317"/>
      <c r="I598" s="317"/>
      <c r="J598" s="317"/>
    </row>
    <row r="599" spans="1:10" ht="15.75">
      <c r="A599" s="187"/>
      <c r="B599" s="188"/>
      <c r="C599" s="189"/>
      <c r="D599" s="190"/>
      <c r="E599" s="190"/>
      <c r="F599" s="130"/>
      <c r="G599" s="317"/>
      <c r="H599" s="317"/>
      <c r="I599" s="317"/>
      <c r="J599" s="317"/>
    </row>
    <row r="600" spans="1:10" ht="15.75">
      <c r="A600" s="187"/>
      <c r="B600" s="191"/>
      <c r="C600" s="459"/>
      <c r="D600" s="460"/>
      <c r="E600" s="460"/>
      <c r="F600" s="363"/>
      <c r="G600" s="317"/>
      <c r="H600" s="317"/>
      <c r="I600" s="317"/>
      <c r="J600" s="317"/>
    </row>
    <row r="601" spans="1:10" ht="18.75">
      <c r="A601" s="455" t="s">
        <v>369</v>
      </c>
      <c r="B601" s="455"/>
      <c r="C601" s="455"/>
      <c r="D601" s="455"/>
      <c r="E601" s="455"/>
      <c r="F601" s="316"/>
      <c r="G601" s="317"/>
      <c r="H601" s="317"/>
      <c r="I601" s="317"/>
      <c r="J601" s="317"/>
    </row>
    <row r="602" spans="1:10" ht="16.5" thickBot="1">
      <c r="A602" s="489"/>
      <c r="B602" s="489"/>
      <c r="C602" s="489"/>
      <c r="D602" s="489"/>
      <c r="E602" s="489"/>
      <c r="F602" s="227"/>
      <c r="G602" s="317"/>
      <c r="H602" s="317"/>
      <c r="I602" s="317"/>
      <c r="J602" s="317"/>
    </row>
    <row r="603" spans="1:10" ht="78.75">
      <c r="A603" s="162" t="s">
        <v>38</v>
      </c>
      <c r="B603" s="163" t="s">
        <v>13</v>
      </c>
      <c r="C603" s="164" t="s">
        <v>366</v>
      </c>
      <c r="D603" s="165" t="s">
        <v>14</v>
      </c>
      <c r="E603" s="350" t="s">
        <v>15</v>
      </c>
      <c r="F603" s="364"/>
      <c r="G603" s="317"/>
      <c r="H603" s="317"/>
      <c r="I603" s="317"/>
      <c r="J603" s="317"/>
    </row>
    <row r="604" spans="1:10" ht="12.75">
      <c r="A604" s="192" t="s">
        <v>387</v>
      </c>
      <c r="B604" s="193" t="s">
        <v>388</v>
      </c>
      <c r="C604" s="193" t="s">
        <v>389</v>
      </c>
      <c r="D604" s="308">
        <v>19055</v>
      </c>
      <c r="E604" s="351" t="s">
        <v>379</v>
      </c>
      <c r="F604" s="195"/>
      <c r="G604" s="317"/>
      <c r="H604" s="317"/>
      <c r="I604" s="317"/>
      <c r="J604" s="317"/>
    </row>
    <row r="605" spans="1:10" ht="25.5">
      <c r="A605" s="192" t="s">
        <v>392</v>
      </c>
      <c r="B605" s="193" t="s">
        <v>393</v>
      </c>
      <c r="C605" s="197">
        <v>39965</v>
      </c>
      <c r="D605" s="308">
        <v>49164.36</v>
      </c>
      <c r="E605" s="352">
        <v>29882.52</v>
      </c>
      <c r="F605" s="196"/>
      <c r="G605" s="317"/>
      <c r="H605" s="317"/>
      <c r="I605" s="317"/>
      <c r="J605" s="317"/>
    </row>
    <row r="606" spans="1:10" ht="12.75">
      <c r="A606" s="192" t="s">
        <v>394</v>
      </c>
      <c r="B606" s="193" t="s">
        <v>395</v>
      </c>
      <c r="C606" s="193" t="s">
        <v>389</v>
      </c>
      <c r="D606" s="308">
        <v>175359.78</v>
      </c>
      <c r="E606" s="352">
        <v>162884.52</v>
      </c>
      <c r="F606" s="196"/>
      <c r="G606" s="317"/>
      <c r="H606" s="317"/>
      <c r="I606" s="317"/>
      <c r="J606" s="317"/>
    </row>
    <row r="607" spans="1:10" ht="28.5" customHeight="1">
      <c r="A607" s="192" t="s">
        <v>396</v>
      </c>
      <c r="B607" s="193" t="s">
        <v>397</v>
      </c>
      <c r="C607" s="193" t="s">
        <v>389</v>
      </c>
      <c r="D607" s="310">
        <v>22297.71</v>
      </c>
      <c r="E607" s="352">
        <v>18395.7</v>
      </c>
      <c r="F607" s="196"/>
      <c r="G607" s="317"/>
      <c r="H607" s="317"/>
      <c r="I607" s="317"/>
      <c r="J607" s="317"/>
    </row>
    <row r="608" spans="1:10" ht="1.5" customHeight="1" hidden="1">
      <c r="A608" s="192" t="s">
        <v>398</v>
      </c>
      <c r="B608" s="193" t="s">
        <v>399</v>
      </c>
      <c r="C608" s="193" t="s">
        <v>389</v>
      </c>
      <c r="D608" s="308">
        <v>36600.42</v>
      </c>
      <c r="E608" s="352">
        <v>20251.43</v>
      </c>
      <c r="F608" s="196"/>
      <c r="G608" s="317"/>
      <c r="H608" s="317"/>
      <c r="I608" s="317"/>
      <c r="J608" s="317"/>
    </row>
    <row r="609" spans="1:10" ht="25.5" hidden="1">
      <c r="A609" s="192" t="s">
        <v>400</v>
      </c>
      <c r="B609" s="193" t="s">
        <v>401</v>
      </c>
      <c r="C609" s="193" t="s">
        <v>389</v>
      </c>
      <c r="D609" s="308">
        <v>23276.78</v>
      </c>
      <c r="E609" s="352">
        <v>19595.02</v>
      </c>
      <c r="F609" s="196"/>
      <c r="G609" s="317"/>
      <c r="H609" s="317"/>
      <c r="I609" s="317"/>
      <c r="J609" s="317"/>
    </row>
    <row r="610" spans="1:10" ht="28.5">
      <c r="A610" s="285" t="s">
        <v>398</v>
      </c>
      <c r="B610" s="193"/>
      <c r="C610" s="197">
        <v>39965</v>
      </c>
      <c r="D610" s="287">
        <v>36600.42</v>
      </c>
      <c r="E610" s="352">
        <v>20251.43</v>
      </c>
      <c r="F610" s="196"/>
      <c r="G610" s="317"/>
      <c r="H610" s="317"/>
      <c r="I610" s="317"/>
      <c r="J610" s="317"/>
    </row>
    <row r="611" spans="1:10" ht="25.5">
      <c r="A611" s="192" t="s">
        <v>402</v>
      </c>
      <c r="B611" s="193" t="s">
        <v>403</v>
      </c>
      <c r="C611" s="193" t="s">
        <v>389</v>
      </c>
      <c r="D611" s="308">
        <v>9860</v>
      </c>
      <c r="E611" s="351" t="s">
        <v>379</v>
      </c>
      <c r="F611" s="195"/>
      <c r="G611" s="317"/>
      <c r="H611" s="317"/>
      <c r="I611" s="317"/>
      <c r="J611" s="317"/>
    </row>
    <row r="612" spans="1:10" ht="25.5">
      <c r="A612" s="198" t="s">
        <v>400</v>
      </c>
      <c r="B612" s="212" t="s">
        <v>401</v>
      </c>
      <c r="C612" s="224">
        <v>39965</v>
      </c>
      <c r="D612" s="308">
        <v>23276.76</v>
      </c>
      <c r="E612" s="353">
        <v>19595.02</v>
      </c>
      <c r="F612" s="225"/>
      <c r="G612" s="317"/>
      <c r="H612" s="317"/>
      <c r="I612" s="317"/>
      <c r="J612" s="317"/>
    </row>
    <row r="613" spans="1:10" ht="25.5">
      <c r="A613" s="192" t="s">
        <v>404</v>
      </c>
      <c r="B613" s="193" t="s">
        <v>405</v>
      </c>
      <c r="C613" s="193" t="s">
        <v>389</v>
      </c>
      <c r="D613" s="308">
        <v>42575</v>
      </c>
      <c r="E613" s="352">
        <v>38672.31</v>
      </c>
      <c r="F613" s="196"/>
      <c r="G613" s="317"/>
      <c r="H613" s="317"/>
      <c r="I613" s="317"/>
      <c r="J613" s="317"/>
    </row>
    <row r="614" spans="1:10" ht="25.5">
      <c r="A614" s="192" t="s">
        <v>406</v>
      </c>
      <c r="B614" s="193" t="s">
        <v>407</v>
      </c>
      <c r="C614" s="193" t="s">
        <v>389</v>
      </c>
      <c r="D614" s="308">
        <v>6382</v>
      </c>
      <c r="E614" s="351" t="s">
        <v>379</v>
      </c>
      <c r="F614" s="195"/>
      <c r="G614" s="317"/>
      <c r="H614" s="317"/>
      <c r="I614" s="317"/>
      <c r="J614" s="317"/>
    </row>
    <row r="615" spans="1:10" ht="25.5">
      <c r="A615" s="192" t="s">
        <v>408</v>
      </c>
      <c r="B615" s="193" t="s">
        <v>409</v>
      </c>
      <c r="C615" s="193" t="s">
        <v>389</v>
      </c>
      <c r="D615" s="308">
        <v>60700</v>
      </c>
      <c r="E615" s="352">
        <v>55135.87</v>
      </c>
      <c r="F615" s="196"/>
      <c r="G615" s="317"/>
      <c r="H615" s="317"/>
      <c r="I615" s="317"/>
      <c r="J615" s="317"/>
    </row>
    <row r="616" spans="1:10" ht="25.5" customHeight="1">
      <c r="A616" s="192" t="s">
        <v>410</v>
      </c>
      <c r="B616" s="193" t="s">
        <v>411</v>
      </c>
      <c r="C616" s="193" t="s">
        <v>389</v>
      </c>
      <c r="D616" s="308">
        <v>74094</v>
      </c>
      <c r="E616" s="352">
        <v>67302.05</v>
      </c>
      <c r="F616" s="196"/>
      <c r="G616" s="317"/>
      <c r="H616" s="317"/>
      <c r="I616" s="317"/>
      <c r="J616" s="317"/>
    </row>
    <row r="617" spans="1:10" ht="25.5" customHeight="1">
      <c r="A617" s="192" t="s">
        <v>412</v>
      </c>
      <c r="B617" s="193" t="s">
        <v>413</v>
      </c>
      <c r="C617" s="193" t="s">
        <v>389</v>
      </c>
      <c r="D617" s="308">
        <v>15572</v>
      </c>
      <c r="E617" s="351" t="s">
        <v>379</v>
      </c>
      <c r="F617" s="195"/>
      <c r="G617" s="317"/>
      <c r="H617" s="317"/>
      <c r="I617" s="317"/>
      <c r="J617" s="317"/>
    </row>
    <row r="618" spans="1:10" ht="25.5" customHeight="1">
      <c r="A618" s="192" t="s">
        <v>414</v>
      </c>
      <c r="B618" s="193" t="s">
        <v>415</v>
      </c>
      <c r="C618" s="193" t="s">
        <v>389</v>
      </c>
      <c r="D618" s="308">
        <v>154118</v>
      </c>
      <c r="E618" s="352">
        <v>142559.12</v>
      </c>
      <c r="F618" s="196"/>
      <c r="G618" s="317"/>
      <c r="H618" s="317"/>
      <c r="I618" s="317"/>
      <c r="J618" s="317"/>
    </row>
    <row r="619" spans="1:17" s="100" customFormat="1" ht="15.75" customHeight="1">
      <c r="A619" s="192" t="s">
        <v>416</v>
      </c>
      <c r="B619" s="193" t="s">
        <v>417</v>
      </c>
      <c r="C619" s="193" t="s">
        <v>389</v>
      </c>
      <c r="D619" s="308">
        <v>374755.39</v>
      </c>
      <c r="E619" s="352">
        <v>346648.75</v>
      </c>
      <c r="F619" s="196"/>
      <c r="G619" s="317"/>
      <c r="H619" s="317"/>
      <c r="I619" s="317"/>
      <c r="J619" s="317"/>
      <c r="K619"/>
      <c r="L619"/>
      <c r="M619"/>
      <c r="N619"/>
      <c r="O619"/>
      <c r="P619"/>
      <c r="Q619"/>
    </row>
    <row r="620" spans="1:10" ht="25.5" customHeight="1">
      <c r="A620" s="192" t="s">
        <v>418</v>
      </c>
      <c r="B620" s="193" t="s">
        <v>419</v>
      </c>
      <c r="C620" s="193" t="s">
        <v>389</v>
      </c>
      <c r="D620" s="308">
        <v>383603.09</v>
      </c>
      <c r="E620" s="352">
        <v>354832.88</v>
      </c>
      <c r="F620" s="196"/>
      <c r="G620" s="317"/>
      <c r="H620" s="317"/>
      <c r="I620" s="317"/>
      <c r="J620" s="317"/>
    </row>
    <row r="621" spans="1:10" ht="25.5" customHeight="1">
      <c r="A621" s="192" t="s">
        <v>420</v>
      </c>
      <c r="B621" s="193" t="s">
        <v>421</v>
      </c>
      <c r="C621" s="193" t="s">
        <v>389</v>
      </c>
      <c r="D621" s="308">
        <v>129700.05</v>
      </c>
      <c r="E621" s="352">
        <v>71764.47</v>
      </c>
      <c r="F621" s="196"/>
      <c r="G621" s="317"/>
      <c r="H621" s="317"/>
      <c r="I621" s="317"/>
      <c r="J621" s="317"/>
    </row>
    <row r="622" spans="1:10" ht="25.5" customHeight="1">
      <c r="A622" s="192" t="s">
        <v>428</v>
      </c>
      <c r="B622" s="193" t="s">
        <v>429</v>
      </c>
      <c r="C622" s="193" t="s">
        <v>389</v>
      </c>
      <c r="D622" s="308">
        <v>19878.46</v>
      </c>
      <c r="E622" s="351" t="s">
        <v>379</v>
      </c>
      <c r="F622" s="195"/>
      <c r="G622" s="317"/>
      <c r="H622" s="317"/>
      <c r="I622" s="317"/>
      <c r="J622" s="317"/>
    </row>
    <row r="623" spans="1:17" s="101" customFormat="1" ht="25.5" customHeight="1">
      <c r="A623" s="192" t="s">
        <v>430</v>
      </c>
      <c r="B623" s="193" t="s">
        <v>431</v>
      </c>
      <c r="C623" s="193" t="s">
        <v>389</v>
      </c>
      <c r="D623" s="308">
        <v>30649.08</v>
      </c>
      <c r="E623" s="352">
        <v>16958.55</v>
      </c>
      <c r="F623" s="196"/>
      <c r="G623" s="317"/>
      <c r="H623" s="317"/>
      <c r="I623" s="317"/>
      <c r="J623" s="317"/>
      <c r="K623"/>
      <c r="L623"/>
      <c r="M623"/>
      <c r="N623"/>
      <c r="O623"/>
      <c r="P623"/>
      <c r="Q623"/>
    </row>
    <row r="624" spans="1:10" ht="25.5" customHeight="1">
      <c r="A624" s="192" t="s">
        <v>432</v>
      </c>
      <c r="B624" s="193" t="s">
        <v>433</v>
      </c>
      <c r="C624" s="193" t="s">
        <v>389</v>
      </c>
      <c r="D624" s="308">
        <v>16106.71</v>
      </c>
      <c r="E624" s="351" t="s">
        <v>379</v>
      </c>
      <c r="F624" s="195"/>
      <c r="G624" s="317"/>
      <c r="H624" s="317"/>
      <c r="I624" s="317"/>
      <c r="J624" s="317"/>
    </row>
    <row r="625" spans="1:10" ht="25.5" customHeight="1">
      <c r="A625" s="192" t="s">
        <v>434</v>
      </c>
      <c r="B625" s="193" t="s">
        <v>435</v>
      </c>
      <c r="C625" s="193" t="s">
        <v>389</v>
      </c>
      <c r="D625" s="308">
        <v>24545.8</v>
      </c>
      <c r="E625" s="352">
        <v>14919.08</v>
      </c>
      <c r="F625" s="196"/>
      <c r="G625" s="317"/>
      <c r="H625" s="317"/>
      <c r="I625" s="317"/>
      <c r="J625" s="317"/>
    </row>
    <row r="626" spans="1:10" ht="25.5" customHeight="1">
      <c r="A626" s="192" t="s">
        <v>436</v>
      </c>
      <c r="B626" s="193" t="s">
        <v>437</v>
      </c>
      <c r="C626" s="193" t="s">
        <v>389</v>
      </c>
      <c r="D626" s="308">
        <v>14305.9</v>
      </c>
      <c r="E626" s="351" t="s">
        <v>379</v>
      </c>
      <c r="F626" s="195"/>
      <c r="G626" s="317"/>
      <c r="H626" s="317"/>
      <c r="I626" s="317"/>
      <c r="J626" s="317"/>
    </row>
    <row r="627" spans="1:10" ht="28.5" customHeight="1">
      <c r="A627" s="192" t="s">
        <v>438</v>
      </c>
      <c r="B627" s="193" t="s">
        <v>439</v>
      </c>
      <c r="C627" s="193" t="s">
        <v>389</v>
      </c>
      <c r="D627" s="308">
        <v>38306</v>
      </c>
      <c r="E627" s="352">
        <v>23136.31</v>
      </c>
      <c r="F627" s="196"/>
      <c r="G627" s="317"/>
      <c r="H627" s="317"/>
      <c r="I627" s="317"/>
      <c r="J627" s="317"/>
    </row>
    <row r="628" spans="1:10" ht="25.5" customHeight="1">
      <c r="A628" s="192" t="s">
        <v>440</v>
      </c>
      <c r="B628" s="193" t="s">
        <v>441</v>
      </c>
      <c r="C628" s="193" t="s">
        <v>389</v>
      </c>
      <c r="D628" s="308">
        <v>18414.7</v>
      </c>
      <c r="E628" s="351" t="s">
        <v>379</v>
      </c>
      <c r="F628" s="195"/>
      <c r="G628" s="317"/>
      <c r="H628" s="317"/>
      <c r="I628" s="317"/>
      <c r="J628" s="317"/>
    </row>
    <row r="629" spans="1:10" ht="25.5" customHeight="1">
      <c r="A629" s="192" t="s">
        <v>442</v>
      </c>
      <c r="B629" s="193" t="s">
        <v>443</v>
      </c>
      <c r="C629" s="193" t="s">
        <v>389</v>
      </c>
      <c r="D629" s="308">
        <v>39851.08</v>
      </c>
      <c r="E629" s="352">
        <v>25939.25</v>
      </c>
      <c r="F629" s="196"/>
      <c r="G629" s="317"/>
      <c r="H629" s="317"/>
      <c r="I629" s="317"/>
      <c r="J629" s="317"/>
    </row>
    <row r="630" spans="1:10" ht="42" customHeight="1">
      <c r="A630" s="192" t="s">
        <v>444</v>
      </c>
      <c r="B630" s="193" t="s">
        <v>445</v>
      </c>
      <c r="C630" s="193" t="s">
        <v>389</v>
      </c>
      <c r="D630" s="308">
        <v>31064.24</v>
      </c>
      <c r="E630" s="352">
        <v>18881.25</v>
      </c>
      <c r="F630" s="196"/>
      <c r="G630" s="317"/>
      <c r="H630" s="317"/>
      <c r="I630" s="317"/>
      <c r="J630" s="317"/>
    </row>
    <row r="631" spans="1:10" ht="40.5" customHeight="1">
      <c r="A631" s="192" t="s">
        <v>446</v>
      </c>
      <c r="B631" s="193" t="s">
        <v>447</v>
      </c>
      <c r="C631" s="193" t="s">
        <v>389</v>
      </c>
      <c r="D631" s="308">
        <v>20281.85</v>
      </c>
      <c r="E631" s="352">
        <v>12327.43</v>
      </c>
      <c r="F631" s="196"/>
      <c r="G631" s="317"/>
      <c r="H631" s="317"/>
      <c r="I631" s="317"/>
      <c r="J631" s="317"/>
    </row>
    <row r="632" spans="1:10" ht="25.5" customHeight="1">
      <c r="A632" s="192" t="s">
        <v>448</v>
      </c>
      <c r="B632" s="193" t="s">
        <v>449</v>
      </c>
      <c r="C632" s="193" t="s">
        <v>389</v>
      </c>
      <c r="D632" s="308">
        <v>39767</v>
      </c>
      <c r="E632" s="352">
        <v>36121.71</v>
      </c>
      <c r="F632" s="196"/>
      <c r="G632" s="317"/>
      <c r="H632" s="317"/>
      <c r="I632" s="317"/>
      <c r="J632" s="317"/>
    </row>
    <row r="633" spans="1:10" ht="25.5" customHeight="1">
      <c r="A633" s="192" t="s">
        <v>450</v>
      </c>
      <c r="B633" s="193" t="s">
        <v>451</v>
      </c>
      <c r="C633" s="193" t="s">
        <v>389</v>
      </c>
      <c r="D633" s="308">
        <v>61690</v>
      </c>
      <c r="E633" s="352">
        <v>56035.12</v>
      </c>
      <c r="F633" s="196"/>
      <c r="G633" s="317"/>
      <c r="H633" s="317"/>
      <c r="I633" s="317"/>
      <c r="J633" s="317"/>
    </row>
    <row r="634" spans="1:10" ht="25.5" customHeight="1">
      <c r="A634" s="192" t="s">
        <v>452</v>
      </c>
      <c r="B634" s="193" t="s">
        <v>453</v>
      </c>
      <c r="C634" s="193" t="s">
        <v>389</v>
      </c>
      <c r="D634" s="308">
        <v>34011.02</v>
      </c>
      <c r="E634" s="352">
        <v>20672.14</v>
      </c>
      <c r="F634" s="196"/>
      <c r="G634" s="317"/>
      <c r="H634" s="317"/>
      <c r="I634" s="317"/>
      <c r="J634" s="317"/>
    </row>
    <row r="635" spans="1:10" ht="25.5" customHeight="1">
      <c r="A635" s="192" t="s">
        <v>454</v>
      </c>
      <c r="B635" s="193" t="s">
        <v>455</v>
      </c>
      <c r="C635" s="193" t="s">
        <v>389</v>
      </c>
      <c r="D635" s="308">
        <v>49148.31</v>
      </c>
      <c r="E635" s="352">
        <v>31898.24</v>
      </c>
      <c r="F635" s="196"/>
      <c r="G635" s="317"/>
      <c r="H635" s="317"/>
      <c r="I635" s="317"/>
      <c r="J635" s="317"/>
    </row>
    <row r="636" spans="1:10" ht="25.5" customHeight="1">
      <c r="A636" s="192" t="s">
        <v>456</v>
      </c>
      <c r="B636" s="193" t="s">
        <v>457</v>
      </c>
      <c r="C636" s="193" t="s">
        <v>389</v>
      </c>
      <c r="D636" s="308">
        <v>100306.08</v>
      </c>
      <c r="E636" s="352">
        <v>60985.66</v>
      </c>
      <c r="F636" s="196"/>
      <c r="G636" s="317"/>
      <c r="H636" s="317"/>
      <c r="I636" s="317"/>
      <c r="J636" s="317"/>
    </row>
    <row r="637" spans="1:10" ht="25.5" customHeight="1">
      <c r="A637" s="192" t="s">
        <v>458</v>
      </c>
      <c r="B637" s="193" t="s">
        <v>459</v>
      </c>
      <c r="C637" s="193" t="s">
        <v>389</v>
      </c>
      <c r="D637" s="308">
        <v>10141.46</v>
      </c>
      <c r="E637" s="351" t="s">
        <v>379</v>
      </c>
      <c r="F637" s="195"/>
      <c r="G637" s="317"/>
      <c r="H637" s="317"/>
      <c r="I637" s="317"/>
      <c r="J637" s="317"/>
    </row>
    <row r="638" spans="1:10" ht="25.5" customHeight="1">
      <c r="A638" s="192" t="s">
        <v>460</v>
      </c>
      <c r="B638" s="193" t="s">
        <v>461</v>
      </c>
      <c r="C638" s="193" t="s">
        <v>389</v>
      </c>
      <c r="D638" s="308">
        <v>92935.92</v>
      </c>
      <c r="E638" s="352">
        <v>51422.49</v>
      </c>
      <c r="F638" s="196"/>
      <c r="G638" s="317"/>
      <c r="H638" s="317"/>
      <c r="I638" s="317"/>
      <c r="J638" s="317"/>
    </row>
    <row r="639" spans="1:10" ht="25.5" customHeight="1">
      <c r="A639" s="192" t="s">
        <v>462</v>
      </c>
      <c r="B639" s="193" t="s">
        <v>463</v>
      </c>
      <c r="C639" s="193" t="s">
        <v>389</v>
      </c>
      <c r="D639" s="308">
        <v>96842.49</v>
      </c>
      <c r="E639" s="352">
        <v>58861.87</v>
      </c>
      <c r="F639" s="196"/>
      <c r="G639" s="317"/>
      <c r="H639" s="317"/>
      <c r="I639" s="317"/>
      <c r="J639" s="317"/>
    </row>
    <row r="640" spans="1:10" ht="25.5" customHeight="1">
      <c r="A640" s="192" t="s">
        <v>464</v>
      </c>
      <c r="B640" s="193" t="s">
        <v>465</v>
      </c>
      <c r="C640" s="193" t="s">
        <v>389</v>
      </c>
      <c r="D640" s="308">
        <v>49573.1</v>
      </c>
      <c r="E640" s="352">
        <v>27429.42</v>
      </c>
      <c r="F640" s="196"/>
      <c r="G640" s="317"/>
      <c r="H640" s="317"/>
      <c r="I640" s="317"/>
      <c r="J640" s="317"/>
    </row>
    <row r="641" spans="1:10" ht="25.5" customHeight="1">
      <c r="A641" s="192" t="s">
        <v>466</v>
      </c>
      <c r="B641" s="193" t="s">
        <v>467</v>
      </c>
      <c r="C641" s="193" t="s">
        <v>389</v>
      </c>
      <c r="D641" s="308">
        <v>9597.9</v>
      </c>
      <c r="E641" s="351" t="s">
        <v>379</v>
      </c>
      <c r="F641" s="195"/>
      <c r="G641" s="317"/>
      <c r="H641" s="317"/>
      <c r="I641" s="317"/>
      <c r="J641" s="317"/>
    </row>
    <row r="642" spans="1:10" ht="25.5" customHeight="1">
      <c r="A642" s="192" t="s">
        <v>468</v>
      </c>
      <c r="B642" s="193" t="s">
        <v>469</v>
      </c>
      <c r="C642" s="193" t="s">
        <v>389</v>
      </c>
      <c r="D642" s="308">
        <v>7030</v>
      </c>
      <c r="E642" s="351" t="s">
        <v>379</v>
      </c>
      <c r="F642" s="195"/>
      <c r="G642" s="317"/>
      <c r="H642" s="317"/>
      <c r="I642" s="317"/>
      <c r="J642" s="317"/>
    </row>
    <row r="643" spans="1:10" ht="25.5" customHeight="1">
      <c r="A643" s="192" t="s">
        <v>470</v>
      </c>
      <c r="B643" s="193" t="s">
        <v>471</v>
      </c>
      <c r="C643" s="193" t="s">
        <v>389</v>
      </c>
      <c r="D643" s="308">
        <v>13280</v>
      </c>
      <c r="E643" s="351" t="s">
        <v>379</v>
      </c>
      <c r="F643" s="195"/>
      <c r="G643" s="317"/>
      <c r="H643" s="317"/>
      <c r="I643" s="317"/>
      <c r="J643" s="317"/>
    </row>
    <row r="644" spans="1:10" ht="25.5" customHeight="1">
      <c r="A644" s="192" t="s">
        <v>472</v>
      </c>
      <c r="B644" s="193" t="s">
        <v>473</v>
      </c>
      <c r="C644" s="193" t="s">
        <v>389</v>
      </c>
      <c r="D644" s="308">
        <v>15000</v>
      </c>
      <c r="E644" s="351" t="s">
        <v>379</v>
      </c>
      <c r="F644" s="195"/>
      <c r="G644" s="317"/>
      <c r="H644" s="317"/>
      <c r="I644" s="317"/>
      <c r="J644" s="317"/>
    </row>
    <row r="645" spans="1:10" ht="25.5" customHeight="1">
      <c r="A645" s="192" t="s">
        <v>474</v>
      </c>
      <c r="B645" s="193" t="s">
        <v>475</v>
      </c>
      <c r="C645" s="193" t="s">
        <v>389</v>
      </c>
      <c r="D645" s="308">
        <v>33300</v>
      </c>
      <c r="E645" s="352">
        <v>30247.5</v>
      </c>
      <c r="F645" s="196"/>
      <c r="G645" s="317"/>
      <c r="H645" s="317"/>
      <c r="I645" s="317"/>
      <c r="J645" s="317"/>
    </row>
    <row r="646" spans="1:10" ht="25.5" customHeight="1">
      <c r="A646" s="192" t="s">
        <v>476</v>
      </c>
      <c r="B646" s="193" t="s">
        <v>477</v>
      </c>
      <c r="C646" s="193" t="s">
        <v>389</v>
      </c>
      <c r="D646" s="308">
        <v>44500</v>
      </c>
      <c r="E646" s="352">
        <v>40420.87</v>
      </c>
      <c r="F646" s="196"/>
      <c r="G646" s="317"/>
      <c r="H646" s="317"/>
      <c r="I646" s="317"/>
      <c r="J646" s="317"/>
    </row>
    <row r="647" spans="1:10" ht="25.5" customHeight="1">
      <c r="A647" s="192" t="s">
        <v>478</v>
      </c>
      <c r="B647" s="193" t="s">
        <v>479</v>
      </c>
      <c r="C647" s="193" t="s">
        <v>389</v>
      </c>
      <c r="D647" s="308">
        <v>11446</v>
      </c>
      <c r="E647" s="351" t="s">
        <v>379</v>
      </c>
      <c r="F647" s="195"/>
      <c r="G647" s="317"/>
      <c r="H647" s="317"/>
      <c r="I647" s="317"/>
      <c r="J647" s="317"/>
    </row>
    <row r="648" spans="1:10" ht="25.5" customHeight="1">
      <c r="A648" s="192" t="s">
        <v>480</v>
      </c>
      <c r="B648" s="193" t="s">
        <v>481</v>
      </c>
      <c r="C648" s="193" t="s">
        <v>389</v>
      </c>
      <c r="D648" s="308">
        <v>27028.2</v>
      </c>
      <c r="E648" s="352">
        <v>16428.1</v>
      </c>
      <c r="F648" s="196"/>
      <c r="G648" s="317"/>
      <c r="H648" s="317"/>
      <c r="I648" s="317"/>
      <c r="J648" s="317"/>
    </row>
    <row r="649" spans="1:10" ht="25.5" customHeight="1">
      <c r="A649" s="192" t="s">
        <v>482</v>
      </c>
      <c r="B649" s="193" t="s">
        <v>483</v>
      </c>
      <c r="C649" s="193" t="s">
        <v>389</v>
      </c>
      <c r="D649" s="308">
        <v>91501.05</v>
      </c>
      <c r="E649" s="352">
        <v>16261.09</v>
      </c>
      <c r="F649" s="196"/>
      <c r="G649" s="317"/>
      <c r="H649" s="317"/>
      <c r="I649" s="317"/>
      <c r="J649" s="317"/>
    </row>
    <row r="650" spans="1:10" ht="25.5" customHeight="1">
      <c r="A650" s="192" t="s">
        <v>484</v>
      </c>
      <c r="B650" s="193" t="s">
        <v>485</v>
      </c>
      <c r="C650" s="193" t="s">
        <v>389</v>
      </c>
      <c r="D650" s="308">
        <v>15835</v>
      </c>
      <c r="E650" s="351" t="s">
        <v>379</v>
      </c>
      <c r="F650" s="195"/>
      <c r="G650" s="317"/>
      <c r="H650" s="317"/>
      <c r="I650" s="317"/>
      <c r="J650" s="317"/>
    </row>
    <row r="651" spans="1:10" ht="25.5" customHeight="1">
      <c r="A651" s="192" t="s">
        <v>486</v>
      </c>
      <c r="B651" s="193" t="s">
        <v>487</v>
      </c>
      <c r="C651" s="193" t="s">
        <v>389</v>
      </c>
      <c r="D651" s="308">
        <v>23474</v>
      </c>
      <c r="E651" s="352">
        <v>21322.18</v>
      </c>
      <c r="F651" s="196"/>
      <c r="G651" s="317"/>
      <c r="H651" s="317"/>
      <c r="I651" s="317"/>
      <c r="J651" s="317"/>
    </row>
    <row r="652" spans="1:10" ht="25.5" customHeight="1">
      <c r="A652" s="192" t="s">
        <v>488</v>
      </c>
      <c r="B652" s="193" t="s">
        <v>489</v>
      </c>
      <c r="C652" s="193" t="s">
        <v>389</v>
      </c>
      <c r="D652" s="308">
        <v>15580</v>
      </c>
      <c r="E652" s="351" t="s">
        <v>379</v>
      </c>
      <c r="F652" s="195"/>
      <c r="G652" s="317"/>
      <c r="H652" s="317"/>
      <c r="I652" s="317"/>
      <c r="J652" s="317"/>
    </row>
    <row r="653" spans="1:10" ht="25.5" customHeight="1">
      <c r="A653" s="192" t="s">
        <v>490</v>
      </c>
      <c r="B653" s="193" t="s">
        <v>491</v>
      </c>
      <c r="C653" s="193" t="s">
        <v>389</v>
      </c>
      <c r="D653" s="308">
        <v>27212</v>
      </c>
      <c r="E653" s="352">
        <v>24717.53</v>
      </c>
      <c r="F653" s="196"/>
      <c r="G653" s="317"/>
      <c r="H653" s="317"/>
      <c r="I653" s="317"/>
      <c r="J653" s="317"/>
    </row>
    <row r="654" spans="1:10" ht="25.5" customHeight="1">
      <c r="A654" s="192" t="s">
        <v>492</v>
      </c>
      <c r="B654" s="193" t="s">
        <v>493</v>
      </c>
      <c r="C654" s="193" t="s">
        <v>389</v>
      </c>
      <c r="D654" s="308">
        <v>3154</v>
      </c>
      <c r="E654" s="351" t="s">
        <v>379</v>
      </c>
      <c r="F654" s="195"/>
      <c r="G654" s="317"/>
      <c r="H654" s="317"/>
      <c r="I654" s="317"/>
      <c r="J654" s="317"/>
    </row>
    <row r="655" spans="1:10" ht="25.5" customHeight="1">
      <c r="A655" s="192" t="s">
        <v>494</v>
      </c>
      <c r="B655" s="193" t="s">
        <v>495</v>
      </c>
      <c r="C655" s="193" t="s">
        <v>389</v>
      </c>
      <c r="D655" s="308">
        <v>12466.57</v>
      </c>
      <c r="E655" s="351" t="s">
        <v>379</v>
      </c>
      <c r="F655" s="195"/>
      <c r="G655" s="317"/>
      <c r="H655" s="317"/>
      <c r="I655" s="317"/>
      <c r="J655" s="317"/>
    </row>
    <row r="656" spans="1:10" ht="25.5" customHeight="1">
      <c r="A656" s="192" t="s">
        <v>496</v>
      </c>
      <c r="B656" s="193" t="s">
        <v>497</v>
      </c>
      <c r="C656" s="193" t="s">
        <v>389</v>
      </c>
      <c r="D656" s="308">
        <v>55724.53</v>
      </c>
      <c r="E656" s="352">
        <v>30832.89</v>
      </c>
      <c r="F656" s="196"/>
      <c r="G656" s="317"/>
      <c r="H656" s="317"/>
      <c r="I656" s="317"/>
      <c r="J656" s="317"/>
    </row>
    <row r="657" spans="1:10" ht="25.5" customHeight="1">
      <c r="A657" s="192" t="s">
        <v>498</v>
      </c>
      <c r="B657" s="193" t="s">
        <v>499</v>
      </c>
      <c r="C657" s="193" t="s">
        <v>389</v>
      </c>
      <c r="D657" s="308">
        <v>151737.77</v>
      </c>
      <c r="E657" s="352">
        <v>83958.02</v>
      </c>
      <c r="F657" s="196"/>
      <c r="G657" s="317"/>
      <c r="H657" s="317"/>
      <c r="I657" s="317"/>
      <c r="J657" s="317"/>
    </row>
    <row r="658" spans="1:10" ht="25.5" customHeight="1">
      <c r="A658" s="192" t="s">
        <v>500</v>
      </c>
      <c r="B658" s="193" t="s">
        <v>501</v>
      </c>
      <c r="C658" s="193" t="s">
        <v>389</v>
      </c>
      <c r="D658" s="308">
        <v>91716</v>
      </c>
      <c r="E658" s="352">
        <v>83308.7</v>
      </c>
      <c r="F658" s="196"/>
      <c r="G658" s="317"/>
      <c r="H658" s="317"/>
      <c r="I658" s="317"/>
      <c r="J658" s="317"/>
    </row>
    <row r="659" spans="1:10" ht="25.5" customHeight="1">
      <c r="A659" s="192" t="s">
        <v>502</v>
      </c>
      <c r="B659" s="193" t="s">
        <v>503</v>
      </c>
      <c r="C659" s="193" t="s">
        <v>389</v>
      </c>
      <c r="D659" s="308">
        <v>10176</v>
      </c>
      <c r="E659" s="351" t="s">
        <v>379</v>
      </c>
      <c r="F659" s="195"/>
      <c r="G659" s="317"/>
      <c r="H659" s="317"/>
      <c r="I659" s="317"/>
      <c r="J659" s="317"/>
    </row>
    <row r="660" spans="1:10" ht="25.5" customHeight="1">
      <c r="A660" s="192" t="s">
        <v>504</v>
      </c>
      <c r="B660" s="193" t="s">
        <v>505</v>
      </c>
      <c r="C660" s="193" t="s">
        <v>389</v>
      </c>
      <c r="D660" s="308">
        <v>84777.85</v>
      </c>
      <c r="E660" s="352">
        <v>77006.57</v>
      </c>
      <c r="F660" s="196"/>
      <c r="G660" s="317"/>
      <c r="H660" s="317"/>
      <c r="I660" s="317"/>
      <c r="J660" s="317"/>
    </row>
    <row r="661" spans="1:10" ht="25.5" customHeight="1">
      <c r="A661" s="192" t="s">
        <v>506</v>
      </c>
      <c r="B661" s="193" t="s">
        <v>507</v>
      </c>
      <c r="C661" s="193" t="s">
        <v>389</v>
      </c>
      <c r="D661" s="308">
        <v>190000</v>
      </c>
      <c r="E661" s="352">
        <v>172583.37</v>
      </c>
      <c r="F661" s="196"/>
      <c r="G661" s="317"/>
      <c r="H661" s="317"/>
      <c r="I661" s="317"/>
      <c r="J661" s="317"/>
    </row>
    <row r="662" spans="1:10" ht="25.5" customHeight="1">
      <c r="A662" s="192" t="s">
        <v>508</v>
      </c>
      <c r="B662" s="193" t="s">
        <v>509</v>
      </c>
      <c r="C662" s="193" t="s">
        <v>389</v>
      </c>
      <c r="D662" s="308">
        <v>119649.54</v>
      </c>
      <c r="E662" s="352">
        <v>66203.53</v>
      </c>
      <c r="F662" s="196"/>
      <c r="G662" s="317"/>
      <c r="H662" s="317"/>
      <c r="I662" s="317"/>
      <c r="J662" s="317"/>
    </row>
    <row r="663" spans="1:10" ht="25.5" customHeight="1">
      <c r="A663" s="192" t="s">
        <v>510</v>
      </c>
      <c r="B663" s="193" t="s">
        <v>511</v>
      </c>
      <c r="C663" s="193" t="s">
        <v>389</v>
      </c>
      <c r="D663" s="308">
        <v>23219</v>
      </c>
      <c r="E663" s="352">
        <v>12847.41</v>
      </c>
      <c r="F663" s="196"/>
      <c r="G663" s="317"/>
      <c r="H663" s="317"/>
      <c r="I663" s="317"/>
      <c r="J663" s="317"/>
    </row>
    <row r="664" spans="1:10" ht="25.5" customHeight="1">
      <c r="A664" s="192" t="s">
        <v>512</v>
      </c>
      <c r="B664" s="193" t="s">
        <v>513</v>
      </c>
      <c r="C664" s="193" t="s">
        <v>389</v>
      </c>
      <c r="D664" s="308">
        <v>9928.53</v>
      </c>
      <c r="E664" s="351" t="s">
        <v>379</v>
      </c>
      <c r="F664" s="195"/>
      <c r="G664" s="317"/>
      <c r="H664" s="317"/>
      <c r="I664" s="317"/>
      <c r="J664" s="317"/>
    </row>
    <row r="665" spans="1:10" ht="25.5" customHeight="1">
      <c r="A665" s="192" t="s">
        <v>514</v>
      </c>
      <c r="B665" s="193" t="s">
        <v>515</v>
      </c>
      <c r="C665" s="193" t="s">
        <v>389</v>
      </c>
      <c r="D665" s="308">
        <v>29116.84</v>
      </c>
      <c r="E665" s="352">
        <v>10605.29</v>
      </c>
      <c r="F665" s="196"/>
      <c r="G665" s="317"/>
      <c r="H665" s="317"/>
      <c r="I665" s="317"/>
      <c r="J665" s="317"/>
    </row>
    <row r="666" spans="1:10" ht="25.5" customHeight="1">
      <c r="A666" s="192" t="s">
        <v>516</v>
      </c>
      <c r="B666" s="193" t="s">
        <v>517</v>
      </c>
      <c r="C666" s="193" t="s">
        <v>389</v>
      </c>
      <c r="D666" s="308">
        <v>22511.73</v>
      </c>
      <c r="E666" s="352">
        <v>12456.04</v>
      </c>
      <c r="F666" s="196"/>
      <c r="G666" s="317"/>
      <c r="H666" s="317"/>
      <c r="I666" s="317"/>
      <c r="J666" s="317"/>
    </row>
    <row r="667" spans="1:10" ht="25.5" customHeight="1">
      <c r="A667" s="192" t="s">
        <v>518</v>
      </c>
      <c r="B667" s="193" t="s">
        <v>519</v>
      </c>
      <c r="C667" s="193" t="s">
        <v>389</v>
      </c>
      <c r="D667" s="308">
        <v>73440.52</v>
      </c>
      <c r="E667" s="352">
        <v>62373.79</v>
      </c>
      <c r="F667" s="196"/>
      <c r="G667" s="317"/>
      <c r="H667" s="317"/>
      <c r="I667" s="317"/>
      <c r="J667" s="317"/>
    </row>
    <row r="668" spans="1:10" ht="25.5" customHeight="1">
      <c r="A668" s="192" t="s">
        <v>520</v>
      </c>
      <c r="B668" s="193" t="s">
        <v>521</v>
      </c>
      <c r="C668" s="193" t="s">
        <v>389</v>
      </c>
      <c r="D668" s="308">
        <v>40754.16</v>
      </c>
      <c r="E668" s="352">
        <v>19454.73</v>
      </c>
      <c r="F668" s="196"/>
      <c r="G668" s="317"/>
      <c r="H668" s="317"/>
      <c r="I668" s="317"/>
      <c r="J668" s="317"/>
    </row>
    <row r="669" spans="1:10" ht="25.5" customHeight="1">
      <c r="A669" s="192" t="s">
        <v>522</v>
      </c>
      <c r="B669" s="193" t="s">
        <v>523</v>
      </c>
      <c r="C669" s="193" t="s">
        <v>389</v>
      </c>
      <c r="D669" s="308">
        <v>12247.22</v>
      </c>
      <c r="E669" s="351" t="s">
        <v>379</v>
      </c>
      <c r="F669" s="195"/>
      <c r="G669" s="317"/>
      <c r="H669" s="317"/>
      <c r="I669" s="317"/>
      <c r="J669" s="317"/>
    </row>
    <row r="670" spans="1:10" ht="25.5" customHeight="1">
      <c r="A670" s="192" t="s">
        <v>524</v>
      </c>
      <c r="B670" s="193" t="s">
        <v>525</v>
      </c>
      <c r="C670" s="193" t="s">
        <v>389</v>
      </c>
      <c r="D670" s="308">
        <v>35524</v>
      </c>
      <c r="E670" s="352">
        <v>30170.86</v>
      </c>
      <c r="F670" s="196"/>
      <c r="G670" s="317"/>
      <c r="H670" s="317"/>
      <c r="I670" s="317"/>
      <c r="J670" s="317"/>
    </row>
    <row r="671" spans="1:10" ht="25.5" customHeight="1">
      <c r="A671" s="192" t="s">
        <v>526</v>
      </c>
      <c r="B671" s="193" t="s">
        <v>527</v>
      </c>
      <c r="C671" s="193" t="s">
        <v>389</v>
      </c>
      <c r="D671" s="308">
        <v>9146.36</v>
      </c>
      <c r="E671" s="351" t="s">
        <v>379</v>
      </c>
      <c r="F671" s="195"/>
      <c r="G671" s="317"/>
      <c r="H671" s="317"/>
      <c r="I671" s="317"/>
      <c r="J671" s="317"/>
    </row>
    <row r="672" spans="1:10" ht="25.5" customHeight="1">
      <c r="A672" s="192" t="s">
        <v>528</v>
      </c>
      <c r="B672" s="193" t="s">
        <v>529</v>
      </c>
      <c r="C672" s="193" t="s">
        <v>389</v>
      </c>
      <c r="D672" s="308">
        <v>5282.59</v>
      </c>
      <c r="E672" s="351" t="s">
        <v>379</v>
      </c>
      <c r="F672" s="195"/>
      <c r="G672" s="317"/>
      <c r="H672" s="317"/>
      <c r="I672" s="317"/>
      <c r="J672" s="317"/>
    </row>
    <row r="673" spans="1:10" ht="25.5" customHeight="1">
      <c r="A673" s="192" t="s">
        <v>530</v>
      </c>
      <c r="B673" s="193" t="s">
        <v>531</v>
      </c>
      <c r="C673" s="193" t="s">
        <v>389</v>
      </c>
      <c r="D673" s="308">
        <v>10633.66</v>
      </c>
      <c r="E673" s="351" t="s">
        <v>379</v>
      </c>
      <c r="F673" s="195"/>
      <c r="G673" s="317"/>
      <c r="H673" s="317"/>
      <c r="I673" s="317"/>
      <c r="J673" s="317"/>
    </row>
    <row r="674" spans="1:10" ht="25.5" customHeight="1">
      <c r="A674" s="192" t="s">
        <v>532</v>
      </c>
      <c r="B674" s="193" t="s">
        <v>533</v>
      </c>
      <c r="C674" s="193" t="s">
        <v>389</v>
      </c>
      <c r="D674" s="308">
        <v>10089.03</v>
      </c>
      <c r="E674" s="351" t="s">
        <v>379</v>
      </c>
      <c r="F674" s="195"/>
      <c r="G674" s="317"/>
      <c r="H674" s="317"/>
      <c r="I674" s="317"/>
      <c r="J674" s="317"/>
    </row>
    <row r="675" spans="1:10" ht="25.5" customHeight="1">
      <c r="A675" s="192" t="s">
        <v>534</v>
      </c>
      <c r="B675" s="193" t="s">
        <v>535</v>
      </c>
      <c r="C675" s="193" t="s">
        <v>389</v>
      </c>
      <c r="D675" s="308">
        <v>6616.88</v>
      </c>
      <c r="E675" s="351" t="s">
        <v>379</v>
      </c>
      <c r="F675" s="195"/>
      <c r="G675" s="317"/>
      <c r="H675" s="317"/>
      <c r="I675" s="317"/>
      <c r="J675" s="317"/>
    </row>
    <row r="676" spans="1:10" ht="25.5" customHeight="1">
      <c r="A676" s="192" t="s">
        <v>536</v>
      </c>
      <c r="B676" s="193" t="s">
        <v>537</v>
      </c>
      <c r="C676" s="193" t="s">
        <v>389</v>
      </c>
      <c r="D676" s="308">
        <v>13346.11</v>
      </c>
      <c r="E676" s="351" t="s">
        <v>379</v>
      </c>
      <c r="F676" s="195"/>
      <c r="G676" s="317"/>
      <c r="H676" s="317"/>
      <c r="I676" s="317"/>
      <c r="J676" s="317"/>
    </row>
    <row r="677" spans="1:10" ht="25.5" customHeight="1">
      <c r="A677" s="192" t="s">
        <v>538</v>
      </c>
      <c r="B677" s="193" t="s">
        <v>539</v>
      </c>
      <c r="C677" s="193" t="s">
        <v>389</v>
      </c>
      <c r="D677" s="308">
        <v>8439.09</v>
      </c>
      <c r="E677" s="351" t="s">
        <v>379</v>
      </c>
      <c r="F677" s="195"/>
      <c r="G677" s="317"/>
      <c r="H677" s="317"/>
      <c r="I677" s="317"/>
      <c r="J677" s="317"/>
    </row>
    <row r="678" spans="1:10" ht="25.5" customHeight="1">
      <c r="A678" s="192" t="s">
        <v>540</v>
      </c>
      <c r="B678" s="193" t="s">
        <v>541</v>
      </c>
      <c r="C678" s="193" t="s">
        <v>389</v>
      </c>
      <c r="D678" s="308">
        <v>11116.23</v>
      </c>
      <c r="E678" s="351" t="s">
        <v>379</v>
      </c>
      <c r="F678" s="195"/>
      <c r="G678" s="317"/>
      <c r="H678" s="317"/>
      <c r="I678" s="317"/>
      <c r="J678" s="317"/>
    </row>
    <row r="679" spans="1:10" ht="25.5" customHeight="1">
      <c r="A679" s="192" t="s">
        <v>544</v>
      </c>
      <c r="B679" s="193" t="s">
        <v>545</v>
      </c>
      <c r="C679" s="193" t="s">
        <v>389</v>
      </c>
      <c r="D679" s="308">
        <v>19526.43</v>
      </c>
      <c r="E679" s="351" t="s">
        <v>379</v>
      </c>
      <c r="F679" s="195"/>
      <c r="G679" s="317"/>
      <c r="H679" s="317"/>
      <c r="I679" s="317"/>
      <c r="J679" s="317"/>
    </row>
    <row r="680" spans="1:10" ht="25.5" customHeight="1">
      <c r="A680" s="192" t="s">
        <v>546</v>
      </c>
      <c r="B680" s="193" t="s">
        <v>547</v>
      </c>
      <c r="C680" s="193" t="s">
        <v>389</v>
      </c>
      <c r="D680" s="308">
        <v>22310</v>
      </c>
      <c r="E680" s="352">
        <v>20264.88</v>
      </c>
      <c r="F680" s="196"/>
      <c r="G680" s="317"/>
      <c r="H680" s="317"/>
      <c r="I680" s="317"/>
      <c r="J680" s="317"/>
    </row>
    <row r="681" spans="1:10" ht="25.5" customHeight="1">
      <c r="A681" s="192" t="s">
        <v>548</v>
      </c>
      <c r="B681" s="193" t="s">
        <v>549</v>
      </c>
      <c r="C681" s="193" t="s">
        <v>389</v>
      </c>
      <c r="D681" s="308">
        <v>20034</v>
      </c>
      <c r="E681" s="352">
        <v>18197.55</v>
      </c>
      <c r="F681" s="196"/>
      <c r="G681" s="317"/>
      <c r="H681" s="317"/>
      <c r="I681" s="317"/>
      <c r="J681" s="317"/>
    </row>
    <row r="682" spans="1:10" ht="25.5" customHeight="1">
      <c r="A682" s="192" t="s">
        <v>550</v>
      </c>
      <c r="B682" s="193" t="s">
        <v>551</v>
      </c>
      <c r="C682" s="193" t="s">
        <v>389</v>
      </c>
      <c r="D682" s="308">
        <v>11077</v>
      </c>
      <c r="E682" s="351" t="s">
        <v>379</v>
      </c>
      <c r="F682" s="195"/>
      <c r="G682" s="317"/>
      <c r="H682" s="317"/>
      <c r="I682" s="317"/>
      <c r="J682" s="317"/>
    </row>
    <row r="683" spans="1:10" ht="25.5" customHeight="1">
      <c r="A683" s="192" t="s">
        <v>552</v>
      </c>
      <c r="B683" s="193" t="s">
        <v>553</v>
      </c>
      <c r="C683" s="193" t="s">
        <v>389</v>
      </c>
      <c r="D683" s="308">
        <v>20290</v>
      </c>
      <c r="E683" s="352">
        <v>18430.12</v>
      </c>
      <c r="F683" s="196"/>
      <c r="G683" s="317"/>
      <c r="H683" s="317"/>
      <c r="I683" s="317"/>
      <c r="J683" s="317"/>
    </row>
    <row r="684" spans="1:10" ht="25.5" customHeight="1">
      <c r="A684" s="192" t="s">
        <v>554</v>
      </c>
      <c r="B684" s="193" t="s">
        <v>555</v>
      </c>
      <c r="C684" s="193" t="s">
        <v>389</v>
      </c>
      <c r="D684" s="308">
        <v>141520</v>
      </c>
      <c r="E684" s="352">
        <v>128547.37</v>
      </c>
      <c r="F684" s="196"/>
      <c r="G684" s="317"/>
      <c r="H684" s="317"/>
      <c r="I684" s="317"/>
      <c r="J684" s="317"/>
    </row>
    <row r="685" spans="1:10" ht="25.5" customHeight="1">
      <c r="A685" s="192" t="s">
        <v>556</v>
      </c>
      <c r="B685" s="193" t="s">
        <v>557</v>
      </c>
      <c r="C685" s="193" t="s">
        <v>389</v>
      </c>
      <c r="D685" s="308">
        <v>144100</v>
      </c>
      <c r="E685" s="352">
        <v>130890.87</v>
      </c>
      <c r="F685" s="196"/>
      <c r="G685" s="317"/>
      <c r="H685" s="317"/>
      <c r="I685" s="317"/>
      <c r="J685" s="317"/>
    </row>
    <row r="686" spans="1:10" ht="18" customHeight="1">
      <c r="A686" s="192" t="s">
        <v>558</v>
      </c>
      <c r="B686" s="193" t="s">
        <v>559</v>
      </c>
      <c r="C686" s="193" t="s">
        <v>389</v>
      </c>
      <c r="D686" s="308">
        <v>18955</v>
      </c>
      <c r="E686" s="351" t="s">
        <v>379</v>
      </c>
      <c r="F686" s="195"/>
      <c r="G686" s="317"/>
      <c r="H686" s="317"/>
      <c r="I686" s="317"/>
      <c r="J686" s="317"/>
    </row>
    <row r="687" spans="1:10" ht="16.5" customHeight="1">
      <c r="A687" s="192" t="s">
        <v>560</v>
      </c>
      <c r="B687" s="193" t="s">
        <v>561</v>
      </c>
      <c r="C687" s="193" t="s">
        <v>389</v>
      </c>
      <c r="D687" s="308">
        <v>103746</v>
      </c>
      <c r="E687" s="352">
        <v>94235.95</v>
      </c>
      <c r="F687" s="196"/>
      <c r="G687" s="317"/>
      <c r="H687" s="317"/>
      <c r="I687" s="317"/>
      <c r="J687" s="317"/>
    </row>
    <row r="688" spans="1:10" ht="25.5" customHeight="1">
      <c r="A688" s="192" t="s">
        <v>562</v>
      </c>
      <c r="B688" s="193" t="s">
        <v>563</v>
      </c>
      <c r="C688" s="193" t="s">
        <v>389</v>
      </c>
      <c r="D688" s="308">
        <v>51580</v>
      </c>
      <c r="E688" s="352">
        <v>46851.87</v>
      </c>
      <c r="F688" s="196"/>
      <c r="G688" s="317"/>
      <c r="H688" s="317"/>
      <c r="I688" s="317"/>
      <c r="J688" s="317"/>
    </row>
    <row r="689" spans="1:10" ht="25.5" customHeight="1">
      <c r="A689" s="192" t="s">
        <v>564</v>
      </c>
      <c r="B689" s="193" t="s">
        <v>565</v>
      </c>
      <c r="C689" s="193" t="s">
        <v>389</v>
      </c>
      <c r="D689" s="308">
        <v>34100</v>
      </c>
      <c r="E689" s="352">
        <v>30974.13</v>
      </c>
      <c r="F689" s="196"/>
      <c r="G689" s="317"/>
      <c r="H689" s="317"/>
      <c r="I689" s="317"/>
      <c r="J689" s="317"/>
    </row>
    <row r="690" spans="1:10" ht="25.5" customHeight="1">
      <c r="A690" s="192" t="s">
        <v>566</v>
      </c>
      <c r="B690" s="193" t="s">
        <v>567</v>
      </c>
      <c r="C690" s="193" t="s">
        <v>389</v>
      </c>
      <c r="D690" s="308">
        <v>99696.56</v>
      </c>
      <c r="E690" s="352">
        <v>90557.76</v>
      </c>
      <c r="F690" s="196"/>
      <c r="G690" s="317"/>
      <c r="H690" s="317"/>
      <c r="I690" s="317"/>
      <c r="J690" s="317"/>
    </row>
    <row r="691" spans="1:10" ht="25.5" customHeight="1">
      <c r="A691" s="192" t="s">
        <v>374</v>
      </c>
      <c r="B691" s="193" t="s">
        <v>380</v>
      </c>
      <c r="C691" s="193" t="s">
        <v>384</v>
      </c>
      <c r="D691" s="308">
        <v>148336</v>
      </c>
      <c r="E691" s="352">
        <v>138035</v>
      </c>
      <c r="F691" s="196"/>
      <c r="G691" s="317"/>
      <c r="H691" s="317"/>
      <c r="I691" s="317"/>
      <c r="J691" s="317"/>
    </row>
    <row r="692" spans="1:10" ht="25.5" customHeight="1">
      <c r="A692" s="192" t="s">
        <v>375</v>
      </c>
      <c r="B692" s="193" t="s">
        <v>381</v>
      </c>
      <c r="C692" s="193" t="s">
        <v>384</v>
      </c>
      <c r="D692" s="308">
        <v>336740.97</v>
      </c>
      <c r="E692" s="352">
        <v>143850.97</v>
      </c>
      <c r="F692" s="196"/>
      <c r="G692" s="317"/>
      <c r="H692" s="317"/>
      <c r="I692" s="317"/>
      <c r="J692" s="317"/>
    </row>
    <row r="693" spans="1:10" ht="25.5" customHeight="1">
      <c r="A693" s="192" t="s">
        <v>376</v>
      </c>
      <c r="B693" s="193" t="s">
        <v>382</v>
      </c>
      <c r="C693" s="193" t="s">
        <v>384</v>
      </c>
      <c r="D693" s="308">
        <v>634056.5</v>
      </c>
      <c r="E693" s="352">
        <v>572104.14</v>
      </c>
      <c r="F693" s="196"/>
      <c r="G693" s="317"/>
      <c r="H693" s="317"/>
      <c r="I693" s="317"/>
      <c r="J693" s="317"/>
    </row>
    <row r="694" spans="1:10" ht="25.5" customHeight="1">
      <c r="A694" s="192" t="s">
        <v>377</v>
      </c>
      <c r="B694" s="193" t="s">
        <v>383</v>
      </c>
      <c r="C694" s="193" t="s">
        <v>384</v>
      </c>
      <c r="D694" s="308">
        <v>205251</v>
      </c>
      <c r="E694" s="352">
        <v>190427.36</v>
      </c>
      <c r="F694" s="196"/>
      <c r="G694" s="317"/>
      <c r="H694" s="317"/>
      <c r="I694" s="317"/>
      <c r="J694" s="317"/>
    </row>
    <row r="695" spans="1:10" ht="25.5" customHeight="1">
      <c r="A695" s="192" t="s">
        <v>568</v>
      </c>
      <c r="B695" s="193" t="s">
        <v>569</v>
      </c>
      <c r="C695" s="193" t="s">
        <v>389</v>
      </c>
      <c r="D695" s="308">
        <v>295320</v>
      </c>
      <c r="E695" s="352">
        <v>106130.16</v>
      </c>
      <c r="F695" s="196"/>
      <c r="G695" s="317"/>
      <c r="H695" s="317"/>
      <c r="I695" s="317"/>
      <c r="J695" s="317"/>
    </row>
    <row r="696" spans="1:10" ht="25.5" customHeight="1">
      <c r="A696" s="192" t="s">
        <v>570</v>
      </c>
      <c r="B696" s="193" t="s">
        <v>571</v>
      </c>
      <c r="C696" s="193" t="s">
        <v>389</v>
      </c>
      <c r="D696" s="308">
        <v>172056</v>
      </c>
      <c r="E696" s="352">
        <v>30032.73</v>
      </c>
      <c r="F696" s="196"/>
      <c r="G696" s="317"/>
      <c r="H696" s="317"/>
      <c r="I696" s="317"/>
      <c r="J696" s="317"/>
    </row>
    <row r="697" spans="1:10" ht="25.5" customHeight="1">
      <c r="A697" s="192" t="s">
        <v>572</v>
      </c>
      <c r="B697" s="193" t="s">
        <v>573</v>
      </c>
      <c r="C697" s="193" t="s">
        <v>389</v>
      </c>
      <c r="D697" s="308">
        <v>117174.63</v>
      </c>
      <c r="E697" s="352">
        <v>96494.14</v>
      </c>
      <c r="F697" s="196"/>
      <c r="G697" s="338"/>
      <c r="H697" s="317"/>
      <c r="I697" s="317"/>
      <c r="J697" s="317"/>
    </row>
    <row r="698" spans="1:10" ht="25.5" customHeight="1">
      <c r="A698" s="192" t="s">
        <v>378</v>
      </c>
      <c r="B698" s="212" t="s">
        <v>637</v>
      </c>
      <c r="C698" s="192"/>
      <c r="D698" s="308">
        <v>310140</v>
      </c>
      <c r="E698" s="352">
        <v>310140</v>
      </c>
      <c r="F698" s="196"/>
      <c r="G698" s="377"/>
      <c r="H698" s="317"/>
      <c r="I698" s="317"/>
      <c r="J698" s="317"/>
    </row>
    <row r="699" spans="1:15" s="219" customFormat="1" ht="25.5" customHeight="1">
      <c r="A699" s="192" t="s">
        <v>574</v>
      </c>
      <c r="B699" s="212" t="s">
        <v>636</v>
      </c>
      <c r="C699" s="192"/>
      <c r="D699" s="308">
        <v>20725</v>
      </c>
      <c r="E699" s="351" t="s">
        <v>379</v>
      </c>
      <c r="F699" s="394"/>
      <c r="G699" s="338"/>
      <c r="H699" s="338"/>
      <c r="I699" s="338"/>
      <c r="J699" s="338"/>
      <c r="K699" s="158"/>
      <c r="L699" s="158"/>
      <c r="M699" s="158"/>
      <c r="N699" s="158"/>
      <c r="O699" s="158"/>
    </row>
    <row r="700" spans="1:15" s="219" customFormat="1" ht="25.5" customHeight="1">
      <c r="A700" s="192" t="s">
        <v>1343</v>
      </c>
      <c r="B700" s="397" t="s">
        <v>1344</v>
      </c>
      <c r="C700" s="192"/>
      <c r="D700" s="398">
        <v>521610.74</v>
      </c>
      <c r="E700" s="398">
        <v>521610.74</v>
      </c>
      <c r="F700" s="394"/>
      <c r="G700" s="338"/>
      <c r="H700" s="338"/>
      <c r="I700" s="338"/>
      <c r="J700" s="338"/>
      <c r="K700" s="158"/>
      <c r="L700" s="158"/>
      <c r="M700" s="158"/>
      <c r="N700" s="158"/>
      <c r="O700" s="158"/>
    </row>
    <row r="701" spans="1:15" s="219" customFormat="1" ht="25.5" customHeight="1">
      <c r="A701" s="381" t="s">
        <v>870</v>
      </c>
      <c r="B701" s="199"/>
      <c r="C701" s="200"/>
      <c r="D701" s="309" t="s">
        <v>871</v>
      </c>
      <c r="E701" s="354" t="s">
        <v>379</v>
      </c>
      <c r="F701" s="382" t="s">
        <v>1309</v>
      </c>
      <c r="G701" s="392">
        <v>2761399.39</v>
      </c>
      <c r="H701" s="377" t="s">
        <v>1310</v>
      </c>
      <c r="I701" s="377" t="s">
        <v>1311</v>
      </c>
      <c r="J701" s="338" t="s">
        <v>1326</v>
      </c>
      <c r="K701" s="158"/>
      <c r="L701" s="158"/>
      <c r="M701" s="158"/>
      <c r="N701" s="158"/>
      <c r="O701" s="158"/>
    </row>
    <row r="702" spans="1:15" s="219" customFormat="1" ht="25.5" customHeight="1">
      <c r="A702" s="198" t="s">
        <v>872</v>
      </c>
      <c r="B702" s="199"/>
      <c r="C702" s="200"/>
      <c r="D702" s="308">
        <v>1</v>
      </c>
      <c r="E702" s="354">
        <v>1</v>
      </c>
      <c r="F702" s="226"/>
      <c r="G702" s="338"/>
      <c r="H702" s="338"/>
      <c r="I702" s="338"/>
      <c r="J702" s="338"/>
      <c r="K702" s="158"/>
      <c r="L702" s="158"/>
      <c r="M702" s="158"/>
      <c r="N702" s="158"/>
      <c r="O702" s="158"/>
    </row>
    <row r="703" spans="1:15" s="219" customFormat="1" ht="25.5" customHeight="1">
      <c r="A703" s="198" t="s">
        <v>873</v>
      </c>
      <c r="B703" s="199"/>
      <c r="C703" s="200"/>
      <c r="D703" s="308">
        <v>1</v>
      </c>
      <c r="E703" s="354">
        <v>1</v>
      </c>
      <c r="F703" s="226"/>
      <c r="G703" s="338"/>
      <c r="H703" s="338"/>
      <c r="I703" s="338"/>
      <c r="J703" s="338"/>
      <c r="K703" s="158"/>
      <c r="L703" s="158"/>
      <c r="M703" s="158"/>
      <c r="N703" s="158"/>
      <c r="O703" s="158"/>
    </row>
    <row r="704" spans="1:15" s="219" customFormat="1" ht="25.5" customHeight="1">
      <c r="A704" s="198" t="s">
        <v>874</v>
      </c>
      <c r="B704" s="199"/>
      <c r="C704" s="200"/>
      <c r="D704" s="308">
        <v>1</v>
      </c>
      <c r="E704" s="354">
        <v>1</v>
      </c>
      <c r="F704" s="226"/>
      <c r="G704" s="338"/>
      <c r="H704" s="338"/>
      <c r="I704" s="338"/>
      <c r="J704" s="338"/>
      <c r="K704" s="158"/>
      <c r="L704" s="158"/>
      <c r="M704" s="158"/>
      <c r="N704" s="158"/>
      <c r="O704" s="158"/>
    </row>
    <row r="705" spans="1:15" s="219" customFormat="1" ht="25.5" customHeight="1">
      <c r="A705" s="198" t="s">
        <v>875</v>
      </c>
      <c r="B705" s="199"/>
      <c r="C705" s="200"/>
      <c r="D705" s="308">
        <v>1</v>
      </c>
      <c r="E705" s="354">
        <v>1</v>
      </c>
      <c r="F705" s="226"/>
      <c r="G705" s="338"/>
      <c r="H705" s="338"/>
      <c r="I705" s="338"/>
      <c r="J705" s="338"/>
      <c r="K705" s="158"/>
      <c r="L705" s="158"/>
      <c r="M705" s="158"/>
      <c r="N705" s="158"/>
      <c r="O705" s="158"/>
    </row>
    <row r="706" spans="1:15" s="219" customFormat="1" ht="25.5" customHeight="1">
      <c r="A706" s="198" t="s">
        <v>876</v>
      </c>
      <c r="B706" s="199"/>
      <c r="C706" s="200"/>
      <c r="D706" s="308">
        <v>1</v>
      </c>
      <c r="E706" s="354">
        <v>1</v>
      </c>
      <c r="F706" s="226"/>
      <c r="G706" s="338"/>
      <c r="H706" s="338"/>
      <c r="I706" s="338"/>
      <c r="J706" s="338"/>
      <c r="K706" s="158"/>
      <c r="L706" s="158"/>
      <c r="M706" s="158"/>
      <c r="N706" s="158"/>
      <c r="O706" s="158"/>
    </row>
    <row r="707" spans="1:15" s="219" customFormat="1" ht="25.5" customHeight="1">
      <c r="A707" s="198" t="s">
        <v>877</v>
      </c>
      <c r="B707" s="199"/>
      <c r="C707" s="200"/>
      <c r="D707" s="308">
        <v>1</v>
      </c>
      <c r="E707" s="354">
        <v>1</v>
      </c>
      <c r="F707" s="226"/>
      <c r="G707" s="338"/>
      <c r="H707" s="338"/>
      <c r="I707" s="338"/>
      <c r="J707" s="338"/>
      <c r="K707" s="158"/>
      <c r="L707" s="158"/>
      <c r="M707" s="158"/>
      <c r="N707" s="158"/>
      <c r="O707" s="158"/>
    </row>
    <row r="708" spans="1:15" s="219" customFormat="1" ht="25.5" customHeight="1">
      <c r="A708" s="198" t="s">
        <v>878</v>
      </c>
      <c r="B708" s="199"/>
      <c r="C708" s="200"/>
      <c r="D708" s="308">
        <v>1</v>
      </c>
      <c r="E708" s="354">
        <v>1</v>
      </c>
      <c r="F708" s="226"/>
      <c r="G708" s="338"/>
      <c r="H708" s="338"/>
      <c r="I708" s="338"/>
      <c r="J708" s="338"/>
      <c r="K708" s="158"/>
      <c r="L708" s="158"/>
      <c r="M708" s="158"/>
      <c r="N708" s="158"/>
      <c r="O708" s="158"/>
    </row>
    <row r="709" spans="1:15" s="219" customFormat="1" ht="25.5" customHeight="1">
      <c r="A709" s="198" t="s">
        <v>879</v>
      </c>
      <c r="B709" s="199"/>
      <c r="C709" s="200"/>
      <c r="D709" s="308">
        <v>1</v>
      </c>
      <c r="E709" s="354">
        <v>1</v>
      </c>
      <c r="F709" s="226"/>
      <c r="G709" s="338"/>
      <c r="H709" s="338"/>
      <c r="I709" s="338"/>
      <c r="J709" s="338"/>
      <c r="K709" s="158"/>
      <c r="L709" s="158"/>
      <c r="M709" s="158"/>
      <c r="N709" s="158"/>
      <c r="O709" s="158"/>
    </row>
    <row r="710" spans="1:15" s="219" customFormat="1" ht="25.5" customHeight="1">
      <c r="A710" s="198" t="s">
        <v>880</v>
      </c>
      <c r="B710" s="199"/>
      <c r="C710" s="200"/>
      <c r="D710" s="308">
        <v>1</v>
      </c>
      <c r="E710" s="354">
        <v>1</v>
      </c>
      <c r="F710" s="226"/>
      <c r="G710" s="338"/>
      <c r="H710" s="338"/>
      <c r="I710" s="338"/>
      <c r="J710" s="338"/>
      <c r="K710" s="158"/>
      <c r="L710" s="158"/>
      <c r="M710" s="158"/>
      <c r="N710" s="158"/>
      <c r="O710" s="158"/>
    </row>
    <row r="711" spans="1:15" s="219" customFormat="1" ht="25.5" customHeight="1">
      <c r="A711" s="198" t="s">
        <v>881</v>
      </c>
      <c r="B711" s="199"/>
      <c r="C711" s="200"/>
      <c r="D711" s="308">
        <v>1</v>
      </c>
      <c r="E711" s="354">
        <v>1</v>
      </c>
      <c r="F711" s="226"/>
      <c r="G711" s="338"/>
      <c r="H711" s="338"/>
      <c r="I711" s="338"/>
      <c r="J711" s="338"/>
      <c r="K711" s="158"/>
      <c r="L711" s="158"/>
      <c r="M711" s="158"/>
      <c r="N711" s="158"/>
      <c r="O711" s="158"/>
    </row>
    <row r="712" spans="1:15" s="219" customFormat="1" ht="25.5" customHeight="1">
      <c r="A712" s="198" t="s">
        <v>882</v>
      </c>
      <c r="B712" s="199"/>
      <c r="C712" s="200"/>
      <c r="D712" s="308">
        <v>1</v>
      </c>
      <c r="E712" s="354">
        <v>1</v>
      </c>
      <c r="F712" s="226"/>
      <c r="G712" s="338"/>
      <c r="H712" s="338"/>
      <c r="I712" s="338"/>
      <c r="J712" s="338"/>
      <c r="K712" s="158"/>
      <c r="L712" s="158"/>
      <c r="M712" s="158"/>
      <c r="N712" s="158"/>
      <c r="O712" s="158"/>
    </row>
    <row r="713" spans="1:15" s="219" customFormat="1" ht="25.5" customHeight="1">
      <c r="A713" s="198" t="s">
        <v>883</v>
      </c>
      <c r="B713" s="199"/>
      <c r="C713" s="200"/>
      <c r="D713" s="308">
        <v>1</v>
      </c>
      <c r="E713" s="354">
        <v>1</v>
      </c>
      <c r="F713" s="226"/>
      <c r="G713" s="338"/>
      <c r="H713" s="338"/>
      <c r="I713" s="338"/>
      <c r="J713" s="338"/>
      <c r="K713" s="158"/>
      <c r="L713" s="158"/>
      <c r="M713" s="158"/>
      <c r="N713" s="158"/>
      <c r="O713" s="158"/>
    </row>
    <row r="714" spans="1:15" s="219" customFormat="1" ht="25.5" customHeight="1">
      <c r="A714" s="198" t="s">
        <v>884</v>
      </c>
      <c r="B714" s="199"/>
      <c r="C714" s="200"/>
      <c r="D714" s="308">
        <v>1</v>
      </c>
      <c r="E714" s="354">
        <v>1</v>
      </c>
      <c r="F714" s="226"/>
      <c r="G714" s="338"/>
      <c r="H714" s="338"/>
      <c r="I714" s="338"/>
      <c r="J714" s="338"/>
      <c r="K714" s="158"/>
      <c r="L714" s="158"/>
      <c r="M714" s="158"/>
      <c r="N714" s="158"/>
      <c r="O714" s="158"/>
    </row>
    <row r="715" spans="1:15" s="219" customFormat="1" ht="25.5" customHeight="1">
      <c r="A715" s="198" t="s">
        <v>885</v>
      </c>
      <c r="B715" s="199"/>
      <c r="C715" s="200"/>
      <c r="D715" s="308">
        <v>1</v>
      </c>
      <c r="E715" s="354">
        <v>1</v>
      </c>
      <c r="F715" s="226"/>
      <c r="G715" s="338"/>
      <c r="H715" s="338"/>
      <c r="I715" s="338"/>
      <c r="J715" s="338"/>
      <c r="K715" s="158"/>
      <c r="L715" s="158"/>
      <c r="M715" s="158"/>
      <c r="N715" s="158"/>
      <c r="O715" s="158"/>
    </row>
    <row r="716" spans="1:15" s="219" customFormat="1" ht="25.5" customHeight="1">
      <c r="A716" s="198" t="s">
        <v>886</v>
      </c>
      <c r="B716" s="199"/>
      <c r="C716" s="200"/>
      <c r="D716" s="308">
        <v>1</v>
      </c>
      <c r="E716" s="354">
        <v>1</v>
      </c>
      <c r="F716" s="226"/>
      <c r="G716" s="338"/>
      <c r="H716" s="338"/>
      <c r="I716" s="338"/>
      <c r="J716" s="338"/>
      <c r="K716" s="158"/>
      <c r="L716" s="158"/>
      <c r="M716" s="158"/>
      <c r="N716" s="158"/>
      <c r="O716" s="158"/>
    </row>
    <row r="717" spans="1:15" s="219" customFormat="1" ht="25.5" customHeight="1">
      <c r="A717" s="198" t="s">
        <v>887</v>
      </c>
      <c r="B717" s="199"/>
      <c r="C717" s="200"/>
      <c r="D717" s="308">
        <v>1</v>
      </c>
      <c r="E717" s="354">
        <v>1</v>
      </c>
      <c r="F717" s="226"/>
      <c r="G717" s="338"/>
      <c r="H717" s="338"/>
      <c r="I717" s="338"/>
      <c r="J717" s="338"/>
      <c r="K717" s="158"/>
      <c r="L717" s="158"/>
      <c r="M717" s="158"/>
      <c r="N717" s="158"/>
      <c r="O717" s="158"/>
    </row>
    <row r="718" spans="1:15" s="219" customFormat="1" ht="25.5" customHeight="1">
      <c r="A718" s="198" t="s">
        <v>888</v>
      </c>
      <c r="B718" s="199"/>
      <c r="C718" s="200"/>
      <c r="D718" s="308">
        <v>1</v>
      </c>
      <c r="E718" s="354">
        <v>1</v>
      </c>
      <c r="F718" s="226"/>
      <c r="G718" s="338"/>
      <c r="H718" s="338"/>
      <c r="I718" s="338"/>
      <c r="J718" s="338"/>
      <c r="K718" s="158"/>
      <c r="L718" s="158"/>
      <c r="M718" s="158"/>
      <c r="N718" s="158"/>
      <c r="O718" s="158"/>
    </row>
    <row r="719" spans="1:15" s="219" customFormat="1" ht="25.5" customHeight="1">
      <c r="A719" s="198" t="s">
        <v>889</v>
      </c>
      <c r="B719" s="199"/>
      <c r="C719" s="200"/>
      <c r="D719" s="308">
        <v>1</v>
      </c>
      <c r="E719" s="354">
        <v>1</v>
      </c>
      <c r="F719" s="226"/>
      <c r="G719" s="338"/>
      <c r="H719" s="338"/>
      <c r="I719" s="338"/>
      <c r="J719" s="338"/>
      <c r="K719" s="158"/>
      <c r="L719" s="158"/>
      <c r="M719" s="158"/>
      <c r="N719" s="158"/>
      <c r="O719" s="158"/>
    </row>
    <row r="720" spans="1:15" s="219" customFormat="1" ht="25.5" customHeight="1">
      <c r="A720" s="198" t="s">
        <v>890</v>
      </c>
      <c r="B720" s="199"/>
      <c r="C720" s="200"/>
      <c r="D720" s="308">
        <v>1</v>
      </c>
      <c r="E720" s="354">
        <v>1</v>
      </c>
      <c r="F720" s="226"/>
      <c r="G720" s="338"/>
      <c r="H720" s="338"/>
      <c r="I720" s="338"/>
      <c r="J720" s="338"/>
      <c r="K720" s="158"/>
      <c r="L720" s="158"/>
      <c r="M720" s="158"/>
      <c r="N720" s="158"/>
      <c r="O720" s="158"/>
    </row>
    <row r="721" spans="1:15" s="219" customFormat="1" ht="25.5" customHeight="1">
      <c r="A721" s="198" t="s">
        <v>891</v>
      </c>
      <c r="B721" s="199"/>
      <c r="C721" s="200"/>
      <c r="D721" s="308">
        <v>1</v>
      </c>
      <c r="E721" s="354">
        <v>1</v>
      </c>
      <c r="F721" s="226"/>
      <c r="G721" s="338"/>
      <c r="H721" s="338"/>
      <c r="I721" s="338"/>
      <c r="J721" s="338"/>
      <c r="K721" s="158"/>
      <c r="L721" s="158"/>
      <c r="M721" s="158"/>
      <c r="N721" s="158"/>
      <c r="O721" s="158"/>
    </row>
    <row r="722" spans="1:15" s="219" customFormat="1" ht="25.5" customHeight="1">
      <c r="A722" s="198" t="s">
        <v>892</v>
      </c>
      <c r="B722" s="199"/>
      <c r="C722" s="200"/>
      <c r="D722" s="309" t="s">
        <v>893</v>
      </c>
      <c r="E722" s="354" t="s">
        <v>893</v>
      </c>
      <c r="F722" s="226"/>
      <c r="G722" s="338"/>
      <c r="H722" s="338"/>
      <c r="I722" s="338"/>
      <c r="J722" s="338"/>
      <c r="K722" s="158"/>
      <c r="L722" s="158"/>
      <c r="M722" s="158"/>
      <c r="N722" s="158"/>
      <c r="O722" s="158"/>
    </row>
    <row r="723" spans="1:15" s="219" customFormat="1" ht="25.5" customHeight="1">
      <c r="A723" s="198" t="s">
        <v>894</v>
      </c>
      <c r="B723" s="199"/>
      <c r="C723" s="200"/>
      <c r="D723" s="308">
        <v>1</v>
      </c>
      <c r="E723" s="354">
        <v>1</v>
      </c>
      <c r="F723" s="226"/>
      <c r="G723" s="338"/>
      <c r="H723" s="338"/>
      <c r="I723" s="338"/>
      <c r="J723" s="338"/>
      <c r="K723" s="158"/>
      <c r="L723" s="158"/>
      <c r="M723" s="158"/>
      <c r="N723" s="158"/>
      <c r="O723" s="158"/>
    </row>
    <row r="724" spans="1:15" s="219" customFormat="1" ht="25.5" customHeight="1">
      <c r="A724" s="198" t="s">
        <v>895</v>
      </c>
      <c r="B724" s="199"/>
      <c r="C724" s="200"/>
      <c r="D724" s="308">
        <v>1</v>
      </c>
      <c r="E724" s="354">
        <v>1</v>
      </c>
      <c r="F724" s="226"/>
      <c r="G724" s="338"/>
      <c r="H724" s="338"/>
      <c r="I724" s="338"/>
      <c r="J724" s="338"/>
      <c r="K724" s="158"/>
      <c r="L724" s="158"/>
      <c r="M724" s="158"/>
      <c r="N724" s="158"/>
      <c r="O724" s="158"/>
    </row>
    <row r="725" spans="1:15" s="219" customFormat="1" ht="25.5" customHeight="1">
      <c r="A725" s="198" t="s">
        <v>896</v>
      </c>
      <c r="B725" s="199"/>
      <c r="C725" s="200"/>
      <c r="D725" s="308">
        <v>1</v>
      </c>
      <c r="E725" s="354">
        <v>1</v>
      </c>
      <c r="F725" s="226"/>
      <c r="G725" s="338"/>
      <c r="H725" s="338"/>
      <c r="I725" s="338"/>
      <c r="J725" s="338"/>
      <c r="K725" s="158"/>
      <c r="L725" s="158"/>
      <c r="M725" s="158"/>
      <c r="N725" s="158"/>
      <c r="O725" s="158"/>
    </row>
    <row r="726" spans="1:15" s="219" customFormat="1" ht="25.5" customHeight="1">
      <c r="A726" s="198" t="s">
        <v>897</v>
      </c>
      <c r="B726" s="199"/>
      <c r="C726" s="200"/>
      <c r="D726" s="308">
        <v>1</v>
      </c>
      <c r="E726" s="354">
        <v>1</v>
      </c>
      <c r="F726" s="226"/>
      <c r="G726" s="338"/>
      <c r="H726" s="338"/>
      <c r="I726" s="338"/>
      <c r="J726" s="338"/>
      <c r="K726" s="158"/>
      <c r="L726" s="158"/>
      <c r="M726" s="158"/>
      <c r="N726" s="158"/>
      <c r="O726" s="158"/>
    </row>
    <row r="727" spans="1:15" s="219" customFormat="1" ht="25.5" customHeight="1">
      <c r="A727" s="198" t="s">
        <v>898</v>
      </c>
      <c r="B727" s="199"/>
      <c r="C727" s="200"/>
      <c r="D727" s="308">
        <v>1</v>
      </c>
      <c r="E727" s="354">
        <v>1</v>
      </c>
      <c r="F727" s="226"/>
      <c r="G727" s="338"/>
      <c r="H727" s="338"/>
      <c r="I727" s="338"/>
      <c r="J727" s="338"/>
      <c r="K727" s="158"/>
      <c r="L727" s="158"/>
      <c r="M727" s="158"/>
      <c r="N727" s="158"/>
      <c r="O727" s="158"/>
    </row>
    <row r="728" spans="1:15" s="219" customFormat="1" ht="25.5" customHeight="1">
      <c r="A728" s="198" t="s">
        <v>899</v>
      </c>
      <c r="B728" s="199"/>
      <c r="C728" s="200"/>
      <c r="D728" s="308">
        <v>1</v>
      </c>
      <c r="E728" s="354">
        <v>1</v>
      </c>
      <c r="F728" s="226"/>
      <c r="G728" s="338"/>
      <c r="H728" s="338"/>
      <c r="I728" s="338"/>
      <c r="J728" s="338"/>
      <c r="K728" s="158"/>
      <c r="L728" s="158"/>
      <c r="M728" s="158"/>
      <c r="N728" s="158"/>
      <c r="O728" s="158"/>
    </row>
    <row r="729" spans="1:15" s="219" customFormat="1" ht="25.5" customHeight="1">
      <c r="A729" s="198" t="s">
        <v>900</v>
      </c>
      <c r="B729" s="199"/>
      <c r="C729" s="200"/>
      <c r="D729" s="308">
        <v>1</v>
      </c>
      <c r="E729" s="354">
        <v>1</v>
      </c>
      <c r="F729" s="226"/>
      <c r="G729" s="338"/>
      <c r="H729" s="338"/>
      <c r="I729" s="338"/>
      <c r="J729" s="338"/>
      <c r="K729" s="158"/>
      <c r="L729" s="158"/>
      <c r="M729" s="158"/>
      <c r="N729" s="158"/>
      <c r="O729" s="158"/>
    </row>
    <row r="730" spans="1:15" s="219" customFormat="1" ht="25.5" customHeight="1">
      <c r="A730" s="198" t="s">
        <v>901</v>
      </c>
      <c r="B730" s="199"/>
      <c r="C730" s="200"/>
      <c r="D730" s="308">
        <v>1</v>
      </c>
      <c r="E730" s="354">
        <v>1</v>
      </c>
      <c r="F730" s="226"/>
      <c r="G730" s="338"/>
      <c r="H730" s="338"/>
      <c r="I730" s="338"/>
      <c r="J730" s="338"/>
      <c r="K730" s="158"/>
      <c r="L730" s="158"/>
      <c r="M730" s="158"/>
      <c r="N730" s="158"/>
      <c r="O730" s="158"/>
    </row>
    <row r="731" spans="1:15" s="219" customFormat="1" ht="25.5" customHeight="1">
      <c r="A731" s="198" t="s">
        <v>902</v>
      </c>
      <c r="B731" s="199"/>
      <c r="C731" s="200"/>
      <c r="D731" s="308">
        <v>1</v>
      </c>
      <c r="E731" s="354">
        <v>1</v>
      </c>
      <c r="F731" s="226"/>
      <c r="G731" s="338"/>
      <c r="H731" s="338"/>
      <c r="I731" s="338"/>
      <c r="J731" s="338"/>
      <c r="K731" s="158"/>
      <c r="L731" s="158"/>
      <c r="M731" s="158"/>
      <c r="N731" s="158"/>
      <c r="O731" s="158"/>
    </row>
    <row r="732" spans="1:15" s="219" customFormat="1" ht="25.5" customHeight="1">
      <c r="A732" s="198" t="s">
        <v>903</v>
      </c>
      <c r="B732" s="199"/>
      <c r="C732" s="200"/>
      <c r="D732" s="308">
        <v>1</v>
      </c>
      <c r="E732" s="354">
        <v>1</v>
      </c>
      <c r="F732" s="226"/>
      <c r="G732" s="338"/>
      <c r="H732" s="338"/>
      <c r="I732" s="338"/>
      <c r="J732" s="338"/>
      <c r="K732" s="158"/>
      <c r="L732" s="158"/>
      <c r="M732" s="158"/>
      <c r="N732" s="158"/>
      <c r="O732" s="158"/>
    </row>
    <row r="733" spans="1:15" s="219" customFormat="1" ht="25.5" customHeight="1">
      <c r="A733" s="198" t="s">
        <v>904</v>
      </c>
      <c r="B733" s="199"/>
      <c r="C733" s="200"/>
      <c r="D733" s="308">
        <v>1</v>
      </c>
      <c r="E733" s="354">
        <v>1</v>
      </c>
      <c r="F733" s="226"/>
      <c r="G733" s="338"/>
      <c r="H733" s="338"/>
      <c r="I733" s="338"/>
      <c r="J733" s="338"/>
      <c r="K733" s="158"/>
      <c r="L733" s="158"/>
      <c r="M733" s="158"/>
      <c r="N733" s="158"/>
      <c r="O733" s="158"/>
    </row>
    <row r="734" spans="1:15" s="219" customFormat="1" ht="25.5" customHeight="1">
      <c r="A734" s="198" t="s">
        <v>905</v>
      </c>
      <c r="B734" s="199"/>
      <c r="C734" s="200"/>
      <c r="D734" s="308">
        <v>1</v>
      </c>
      <c r="E734" s="354">
        <v>1</v>
      </c>
      <c r="F734" s="226"/>
      <c r="G734" s="338"/>
      <c r="H734" s="338"/>
      <c r="I734" s="338"/>
      <c r="J734" s="338"/>
      <c r="K734" s="158"/>
      <c r="L734" s="158"/>
      <c r="M734" s="158"/>
      <c r="N734" s="158"/>
      <c r="O734" s="158"/>
    </row>
    <row r="735" spans="1:15" s="219" customFormat="1" ht="25.5" customHeight="1">
      <c r="A735" s="198" t="s">
        <v>906</v>
      </c>
      <c r="B735" s="199"/>
      <c r="C735" s="200"/>
      <c r="D735" s="308">
        <v>1</v>
      </c>
      <c r="E735" s="354">
        <v>1</v>
      </c>
      <c r="F735" s="226"/>
      <c r="G735" s="338"/>
      <c r="H735" s="338"/>
      <c r="I735" s="338"/>
      <c r="J735" s="338"/>
      <c r="K735" s="158"/>
      <c r="L735" s="158"/>
      <c r="M735" s="158"/>
      <c r="N735" s="158"/>
      <c r="O735" s="158"/>
    </row>
    <row r="736" spans="1:15" s="219" customFormat="1" ht="25.5" customHeight="1">
      <c r="A736" s="198" t="s">
        <v>907</v>
      </c>
      <c r="B736" s="199"/>
      <c r="C736" s="200"/>
      <c r="D736" s="308">
        <v>1</v>
      </c>
      <c r="E736" s="354">
        <v>1</v>
      </c>
      <c r="F736" s="226"/>
      <c r="G736" s="338"/>
      <c r="H736" s="338"/>
      <c r="I736" s="338"/>
      <c r="J736" s="338"/>
      <c r="K736" s="158"/>
      <c r="L736" s="158"/>
      <c r="M736" s="158"/>
      <c r="N736" s="158"/>
      <c r="O736" s="158"/>
    </row>
    <row r="737" spans="1:15" s="219" customFormat="1" ht="25.5" customHeight="1">
      <c r="A737" s="198" t="s">
        <v>908</v>
      </c>
      <c r="B737" s="199"/>
      <c r="C737" s="200"/>
      <c r="D737" s="308">
        <v>1</v>
      </c>
      <c r="E737" s="354">
        <v>1</v>
      </c>
      <c r="F737" s="226"/>
      <c r="G737" s="338"/>
      <c r="H737" s="338"/>
      <c r="I737" s="338"/>
      <c r="J737" s="338"/>
      <c r="K737" s="158"/>
      <c r="L737" s="158"/>
      <c r="M737" s="158"/>
      <c r="N737" s="158"/>
      <c r="O737" s="158"/>
    </row>
    <row r="738" spans="1:15" s="219" customFormat="1" ht="25.5" customHeight="1">
      <c r="A738" s="198" t="s">
        <v>909</v>
      </c>
      <c r="B738" s="199"/>
      <c r="C738" s="200"/>
      <c r="D738" s="308">
        <v>1</v>
      </c>
      <c r="E738" s="354">
        <v>1</v>
      </c>
      <c r="F738" s="226"/>
      <c r="G738" s="338"/>
      <c r="H738" s="338"/>
      <c r="I738" s="338"/>
      <c r="J738" s="338"/>
      <c r="K738" s="158"/>
      <c r="L738" s="158"/>
      <c r="M738" s="158"/>
      <c r="N738" s="158"/>
      <c r="O738" s="158"/>
    </row>
    <row r="739" spans="1:15" s="219" customFormat="1" ht="25.5" customHeight="1">
      <c r="A739" s="198" t="s">
        <v>910</v>
      </c>
      <c r="B739" s="199"/>
      <c r="C739" s="200"/>
      <c r="D739" s="308">
        <v>1</v>
      </c>
      <c r="E739" s="354">
        <v>1</v>
      </c>
      <c r="F739" s="226"/>
      <c r="G739" s="338"/>
      <c r="H739" s="338"/>
      <c r="I739" s="338"/>
      <c r="J739" s="338"/>
      <c r="K739" s="158"/>
      <c r="L739" s="158"/>
      <c r="M739" s="158"/>
      <c r="N739" s="158"/>
      <c r="O739" s="158"/>
    </row>
    <row r="740" spans="1:15" s="219" customFormat="1" ht="25.5" customHeight="1">
      <c r="A740" s="198" t="s">
        <v>911</v>
      </c>
      <c r="B740" s="199"/>
      <c r="C740" s="200"/>
      <c r="D740" s="308">
        <v>1</v>
      </c>
      <c r="E740" s="354">
        <v>1</v>
      </c>
      <c r="F740" s="226"/>
      <c r="G740" s="338"/>
      <c r="H740" s="338"/>
      <c r="I740" s="338"/>
      <c r="J740" s="338"/>
      <c r="K740" s="158"/>
      <c r="L740" s="158"/>
      <c r="M740" s="158"/>
      <c r="N740" s="158"/>
      <c r="O740" s="158"/>
    </row>
    <row r="741" spans="1:15" s="219" customFormat="1" ht="25.5" customHeight="1">
      <c r="A741" s="198" t="s">
        <v>912</v>
      </c>
      <c r="B741" s="199"/>
      <c r="C741" s="200"/>
      <c r="D741" s="308">
        <v>1</v>
      </c>
      <c r="E741" s="354">
        <v>1</v>
      </c>
      <c r="F741" s="226"/>
      <c r="G741" s="338"/>
      <c r="H741" s="338"/>
      <c r="I741" s="338"/>
      <c r="J741" s="338"/>
      <c r="K741" s="158"/>
      <c r="L741" s="158"/>
      <c r="M741" s="158"/>
      <c r="N741" s="158"/>
      <c r="O741" s="158"/>
    </row>
    <row r="742" spans="1:15" s="219" customFormat="1" ht="25.5" customHeight="1">
      <c r="A742" s="198" t="s">
        <v>913</v>
      </c>
      <c r="B742" s="199"/>
      <c r="C742" s="200"/>
      <c r="D742" s="308">
        <v>1</v>
      </c>
      <c r="E742" s="354">
        <v>1</v>
      </c>
      <c r="F742" s="226"/>
      <c r="G742" s="338"/>
      <c r="H742" s="338"/>
      <c r="I742" s="338"/>
      <c r="J742" s="338"/>
      <c r="K742" s="158"/>
      <c r="L742" s="158"/>
      <c r="M742" s="158"/>
      <c r="N742" s="158"/>
      <c r="O742" s="158"/>
    </row>
    <row r="743" spans="1:15" s="219" customFormat="1" ht="25.5" customHeight="1">
      <c r="A743" s="198" t="s">
        <v>914</v>
      </c>
      <c r="B743" s="199"/>
      <c r="C743" s="200"/>
      <c r="D743" s="308">
        <v>1</v>
      </c>
      <c r="E743" s="354">
        <v>1</v>
      </c>
      <c r="F743" s="226"/>
      <c r="G743" s="338"/>
      <c r="H743" s="338"/>
      <c r="I743" s="338"/>
      <c r="J743" s="338"/>
      <c r="K743" s="158"/>
      <c r="L743" s="158"/>
      <c r="M743" s="158"/>
      <c r="N743" s="158"/>
      <c r="O743" s="158"/>
    </row>
    <row r="744" spans="1:15" s="219" customFormat="1" ht="25.5" customHeight="1">
      <c r="A744" s="198" t="s">
        <v>915</v>
      </c>
      <c r="B744" s="199"/>
      <c r="C744" s="200"/>
      <c r="D744" s="308">
        <v>1</v>
      </c>
      <c r="E744" s="354">
        <v>1</v>
      </c>
      <c r="F744" s="226"/>
      <c r="G744" s="338"/>
      <c r="H744" s="338"/>
      <c r="I744" s="338"/>
      <c r="J744" s="338"/>
      <c r="K744" s="158"/>
      <c r="L744" s="158"/>
      <c r="M744" s="158"/>
      <c r="N744" s="158"/>
      <c r="O744" s="158"/>
    </row>
    <row r="745" spans="1:15" s="219" customFormat="1" ht="25.5" customHeight="1">
      <c r="A745" s="198" t="s">
        <v>916</v>
      </c>
      <c r="B745" s="199"/>
      <c r="C745" s="200"/>
      <c r="D745" s="308">
        <v>1</v>
      </c>
      <c r="E745" s="354">
        <v>1</v>
      </c>
      <c r="F745" s="226"/>
      <c r="G745" s="338"/>
      <c r="H745" s="338"/>
      <c r="I745" s="338"/>
      <c r="J745" s="338"/>
      <c r="K745" s="158"/>
      <c r="L745" s="158"/>
      <c r="M745" s="158"/>
      <c r="N745" s="158"/>
      <c r="O745" s="158"/>
    </row>
    <row r="746" spans="1:15" s="219" customFormat="1" ht="25.5" customHeight="1">
      <c r="A746" s="198" t="s">
        <v>917</v>
      </c>
      <c r="B746" s="199"/>
      <c r="C746" s="200"/>
      <c r="D746" s="308">
        <v>1</v>
      </c>
      <c r="E746" s="354">
        <v>1</v>
      </c>
      <c r="F746" s="226"/>
      <c r="G746" s="338"/>
      <c r="H746" s="338"/>
      <c r="I746" s="338"/>
      <c r="J746" s="338"/>
      <c r="K746" s="158"/>
      <c r="L746" s="158"/>
      <c r="M746" s="158"/>
      <c r="N746" s="158"/>
      <c r="O746" s="158"/>
    </row>
    <row r="747" spans="1:15" s="219" customFormat="1" ht="25.5" customHeight="1">
      <c r="A747" s="198" t="s">
        <v>918</v>
      </c>
      <c r="B747" s="199"/>
      <c r="C747" s="200"/>
      <c r="D747" s="308">
        <v>1</v>
      </c>
      <c r="E747" s="354">
        <v>1</v>
      </c>
      <c r="F747" s="226"/>
      <c r="G747" s="338"/>
      <c r="H747" s="338"/>
      <c r="I747" s="338"/>
      <c r="J747" s="338"/>
      <c r="K747" s="158"/>
      <c r="L747" s="158"/>
      <c r="M747" s="158"/>
      <c r="N747" s="158"/>
      <c r="O747" s="158"/>
    </row>
    <row r="748" spans="1:15" s="219" customFormat="1" ht="25.5" customHeight="1">
      <c r="A748" s="198" t="s">
        <v>919</v>
      </c>
      <c r="B748" s="199"/>
      <c r="C748" s="200"/>
      <c r="D748" s="308">
        <v>1</v>
      </c>
      <c r="E748" s="354">
        <v>1</v>
      </c>
      <c r="F748" s="226"/>
      <c r="G748" s="338"/>
      <c r="H748" s="338"/>
      <c r="I748" s="338"/>
      <c r="J748" s="338"/>
      <c r="K748" s="158"/>
      <c r="L748" s="158"/>
      <c r="M748" s="158"/>
      <c r="N748" s="158"/>
      <c r="O748" s="158"/>
    </row>
    <row r="749" spans="1:15" s="219" customFormat="1" ht="25.5" customHeight="1">
      <c r="A749" s="198" t="s">
        <v>920</v>
      </c>
      <c r="B749" s="199"/>
      <c r="C749" s="200"/>
      <c r="D749" s="308">
        <v>1</v>
      </c>
      <c r="E749" s="354">
        <v>1</v>
      </c>
      <c r="F749" s="226"/>
      <c r="G749" s="338"/>
      <c r="H749" s="338"/>
      <c r="I749" s="338"/>
      <c r="J749" s="338"/>
      <c r="K749" s="158"/>
      <c r="L749" s="158"/>
      <c r="M749" s="158"/>
      <c r="N749" s="158"/>
      <c r="O749" s="158"/>
    </row>
    <row r="750" spans="1:15" s="219" customFormat="1" ht="25.5" customHeight="1">
      <c r="A750" s="198" t="s">
        <v>921</v>
      </c>
      <c r="B750" s="199"/>
      <c r="C750" s="200"/>
      <c r="D750" s="308">
        <v>1</v>
      </c>
      <c r="E750" s="354">
        <v>1</v>
      </c>
      <c r="F750" s="226"/>
      <c r="G750" s="338"/>
      <c r="H750" s="338"/>
      <c r="I750" s="338"/>
      <c r="J750" s="338"/>
      <c r="K750" s="158"/>
      <c r="L750" s="158"/>
      <c r="M750" s="158"/>
      <c r="N750" s="158"/>
      <c r="O750" s="158"/>
    </row>
    <row r="751" spans="1:15" s="219" customFormat="1" ht="25.5" customHeight="1">
      <c r="A751" s="198" t="s">
        <v>922</v>
      </c>
      <c r="B751" s="199"/>
      <c r="C751" s="200"/>
      <c r="D751" s="308">
        <v>1</v>
      </c>
      <c r="E751" s="354">
        <v>1</v>
      </c>
      <c r="F751" s="226"/>
      <c r="G751" s="338"/>
      <c r="H751" s="338"/>
      <c r="I751" s="338"/>
      <c r="J751" s="338"/>
      <c r="K751" s="158"/>
      <c r="L751" s="158"/>
      <c r="M751" s="158"/>
      <c r="N751" s="158"/>
      <c r="O751" s="158"/>
    </row>
    <row r="752" spans="1:15" s="219" customFormat="1" ht="25.5" customHeight="1">
      <c r="A752" s="198" t="s">
        <v>923</v>
      </c>
      <c r="B752" s="199"/>
      <c r="C752" s="200"/>
      <c r="D752" s="308">
        <v>1</v>
      </c>
      <c r="E752" s="354">
        <v>1</v>
      </c>
      <c r="F752" s="226"/>
      <c r="G752" s="338"/>
      <c r="H752" s="338"/>
      <c r="I752" s="338"/>
      <c r="J752" s="338"/>
      <c r="K752" s="158"/>
      <c r="L752" s="158"/>
      <c r="M752" s="158"/>
      <c r="N752" s="158"/>
      <c r="O752" s="158"/>
    </row>
    <row r="753" spans="1:15" s="219" customFormat="1" ht="25.5" customHeight="1">
      <c r="A753" s="198" t="s">
        <v>924</v>
      </c>
      <c r="B753" s="199"/>
      <c r="C753" s="200"/>
      <c r="D753" s="308">
        <v>1</v>
      </c>
      <c r="E753" s="354">
        <v>1</v>
      </c>
      <c r="F753" s="226"/>
      <c r="G753" s="338"/>
      <c r="H753" s="338"/>
      <c r="I753" s="338"/>
      <c r="J753" s="338"/>
      <c r="K753" s="158"/>
      <c r="L753" s="158"/>
      <c r="M753" s="158"/>
      <c r="N753" s="158"/>
      <c r="O753" s="158"/>
    </row>
    <row r="754" spans="1:15" s="219" customFormat="1" ht="25.5" customHeight="1">
      <c r="A754" s="198" t="s">
        <v>925</v>
      </c>
      <c r="B754" s="199"/>
      <c r="C754" s="200"/>
      <c r="D754" s="308">
        <v>1</v>
      </c>
      <c r="E754" s="354">
        <v>1</v>
      </c>
      <c r="F754" s="226"/>
      <c r="G754" s="338"/>
      <c r="H754" s="338"/>
      <c r="I754" s="338"/>
      <c r="J754" s="338"/>
      <c r="K754" s="158"/>
      <c r="L754" s="158"/>
      <c r="M754" s="158"/>
      <c r="N754" s="158"/>
      <c r="O754" s="158"/>
    </row>
    <row r="755" spans="1:15" s="219" customFormat="1" ht="25.5" customHeight="1">
      <c r="A755" s="198" t="s">
        <v>926</v>
      </c>
      <c r="B755" s="199"/>
      <c r="C755" s="200"/>
      <c r="D755" s="308">
        <v>1</v>
      </c>
      <c r="E755" s="354">
        <v>1</v>
      </c>
      <c r="F755" s="226"/>
      <c r="G755" s="338"/>
      <c r="H755" s="338"/>
      <c r="I755" s="338"/>
      <c r="J755" s="338"/>
      <c r="K755" s="158"/>
      <c r="L755" s="158"/>
      <c r="M755" s="158"/>
      <c r="N755" s="158"/>
      <c r="O755" s="158"/>
    </row>
    <row r="756" spans="1:15" s="219" customFormat="1" ht="25.5" customHeight="1">
      <c r="A756" s="198" t="s">
        <v>927</v>
      </c>
      <c r="B756" s="199"/>
      <c r="C756" s="200"/>
      <c r="D756" s="308">
        <v>1</v>
      </c>
      <c r="E756" s="354">
        <v>1</v>
      </c>
      <c r="F756" s="226"/>
      <c r="G756" s="338"/>
      <c r="H756" s="338"/>
      <c r="I756" s="338"/>
      <c r="J756" s="338"/>
      <c r="K756" s="158"/>
      <c r="L756" s="158"/>
      <c r="M756" s="158"/>
      <c r="N756" s="158"/>
      <c r="O756" s="158"/>
    </row>
    <row r="757" spans="1:15" s="219" customFormat="1" ht="25.5" customHeight="1">
      <c r="A757" s="198" t="s">
        <v>928</v>
      </c>
      <c r="B757" s="199"/>
      <c r="C757" s="200"/>
      <c r="D757" s="308">
        <v>1</v>
      </c>
      <c r="E757" s="354">
        <v>1</v>
      </c>
      <c r="F757" s="226"/>
      <c r="G757" s="338"/>
      <c r="H757" s="338"/>
      <c r="I757" s="338"/>
      <c r="J757" s="338"/>
      <c r="K757" s="158"/>
      <c r="L757" s="158"/>
      <c r="M757" s="158"/>
      <c r="N757" s="158"/>
      <c r="O757" s="158"/>
    </row>
    <row r="758" spans="1:15" s="219" customFormat="1" ht="25.5" customHeight="1">
      <c r="A758" s="198" t="s">
        <v>929</v>
      </c>
      <c r="B758" s="199"/>
      <c r="C758" s="200"/>
      <c r="D758" s="308">
        <v>1</v>
      </c>
      <c r="E758" s="354">
        <v>1</v>
      </c>
      <c r="F758" s="226"/>
      <c r="G758" s="338"/>
      <c r="H758" s="338"/>
      <c r="I758" s="338"/>
      <c r="J758" s="338"/>
      <c r="K758" s="158"/>
      <c r="L758" s="158"/>
      <c r="M758" s="158"/>
      <c r="N758" s="158"/>
      <c r="O758" s="158"/>
    </row>
    <row r="759" spans="1:15" s="219" customFormat="1" ht="25.5" customHeight="1">
      <c r="A759" s="198" t="s">
        <v>930</v>
      </c>
      <c r="B759" s="199"/>
      <c r="C759" s="200"/>
      <c r="D759" s="308">
        <v>1</v>
      </c>
      <c r="E759" s="354">
        <v>1</v>
      </c>
      <c r="F759" s="226"/>
      <c r="G759" s="338"/>
      <c r="H759" s="338"/>
      <c r="I759" s="338"/>
      <c r="J759" s="338"/>
      <c r="K759" s="158"/>
      <c r="L759" s="158"/>
      <c r="M759" s="158"/>
      <c r="N759" s="158"/>
      <c r="O759" s="158"/>
    </row>
    <row r="760" spans="1:15" s="219" customFormat="1" ht="25.5" customHeight="1">
      <c r="A760" s="198" t="s">
        <v>931</v>
      </c>
      <c r="B760" s="199"/>
      <c r="C760" s="200"/>
      <c r="D760" s="308">
        <v>1</v>
      </c>
      <c r="E760" s="354">
        <v>1</v>
      </c>
      <c r="F760" s="226"/>
      <c r="G760" s="338"/>
      <c r="H760" s="338"/>
      <c r="I760" s="338"/>
      <c r="J760" s="338"/>
      <c r="K760" s="158"/>
      <c r="L760" s="158"/>
      <c r="M760" s="158"/>
      <c r="N760" s="158"/>
      <c r="O760" s="158"/>
    </row>
    <row r="761" spans="1:15" s="219" customFormat="1" ht="25.5" customHeight="1">
      <c r="A761" s="198" t="s">
        <v>932</v>
      </c>
      <c r="B761" s="199"/>
      <c r="C761" s="200"/>
      <c r="D761" s="308">
        <v>1</v>
      </c>
      <c r="E761" s="354">
        <v>1</v>
      </c>
      <c r="F761" s="226"/>
      <c r="G761" s="338"/>
      <c r="H761" s="338"/>
      <c r="I761" s="338"/>
      <c r="J761" s="338"/>
      <c r="K761" s="158"/>
      <c r="L761" s="158"/>
      <c r="M761" s="158"/>
      <c r="N761" s="158"/>
      <c r="O761" s="158"/>
    </row>
    <row r="762" spans="1:15" s="219" customFormat="1" ht="25.5" customHeight="1">
      <c r="A762" s="198" t="s">
        <v>933</v>
      </c>
      <c r="B762" s="199"/>
      <c r="C762" s="200"/>
      <c r="D762" s="308">
        <v>1</v>
      </c>
      <c r="E762" s="354">
        <v>1</v>
      </c>
      <c r="F762" s="226"/>
      <c r="G762" s="338"/>
      <c r="H762" s="338"/>
      <c r="I762" s="338"/>
      <c r="J762" s="338"/>
      <c r="K762" s="158"/>
      <c r="L762" s="158"/>
      <c r="M762" s="158"/>
      <c r="N762" s="158"/>
      <c r="O762" s="158"/>
    </row>
    <row r="763" spans="1:15" s="219" customFormat="1" ht="25.5" customHeight="1">
      <c r="A763" s="198" t="s">
        <v>934</v>
      </c>
      <c r="B763" s="199"/>
      <c r="C763" s="200"/>
      <c r="D763" s="308">
        <v>1</v>
      </c>
      <c r="E763" s="354">
        <v>1</v>
      </c>
      <c r="F763" s="226"/>
      <c r="G763" s="338"/>
      <c r="H763" s="338"/>
      <c r="I763" s="338"/>
      <c r="J763" s="338"/>
      <c r="K763" s="158"/>
      <c r="L763" s="158"/>
      <c r="M763" s="158"/>
      <c r="N763" s="158"/>
      <c r="O763" s="158"/>
    </row>
    <row r="764" spans="1:15" s="219" customFormat="1" ht="25.5" customHeight="1">
      <c r="A764" s="198" t="s">
        <v>935</v>
      </c>
      <c r="B764" s="199"/>
      <c r="C764" s="200"/>
      <c r="D764" s="308">
        <v>1</v>
      </c>
      <c r="E764" s="354">
        <v>1</v>
      </c>
      <c r="F764" s="226"/>
      <c r="G764" s="338"/>
      <c r="H764" s="338"/>
      <c r="I764" s="338"/>
      <c r="J764" s="338"/>
      <c r="K764" s="158"/>
      <c r="L764" s="158"/>
      <c r="M764" s="158"/>
      <c r="N764" s="158"/>
      <c r="O764" s="158"/>
    </row>
    <row r="765" spans="1:15" s="219" customFormat="1" ht="25.5" customHeight="1">
      <c r="A765" s="285" t="s">
        <v>1243</v>
      </c>
      <c r="B765" s="199"/>
      <c r="C765" s="200"/>
      <c r="D765" s="308">
        <v>96925</v>
      </c>
      <c r="E765" s="354">
        <v>96925</v>
      </c>
      <c r="F765" s="226"/>
      <c r="G765" s="338"/>
      <c r="H765" s="338"/>
      <c r="I765" s="338"/>
      <c r="J765" s="338"/>
      <c r="K765" s="158"/>
      <c r="L765" s="158"/>
      <c r="M765" s="158"/>
      <c r="N765" s="158"/>
      <c r="O765" s="158"/>
    </row>
    <row r="766" spans="1:15" s="219" customFormat="1" ht="25.5" customHeight="1">
      <c r="A766" s="285" t="s">
        <v>1244</v>
      </c>
      <c r="B766" s="199"/>
      <c r="C766" s="200"/>
      <c r="D766" s="308">
        <v>225143.7</v>
      </c>
      <c r="E766" s="354">
        <v>225143.7</v>
      </c>
      <c r="F766" s="226"/>
      <c r="G766" s="338"/>
      <c r="H766" s="338"/>
      <c r="I766" s="338"/>
      <c r="J766" s="338"/>
      <c r="K766" s="158"/>
      <c r="L766" s="158"/>
      <c r="M766" s="158"/>
      <c r="N766" s="158"/>
      <c r="O766" s="158"/>
    </row>
    <row r="767" spans="1:15" s="219" customFormat="1" ht="25.5" customHeight="1">
      <c r="A767" s="285" t="s">
        <v>1245</v>
      </c>
      <c r="B767" s="199"/>
      <c r="C767" s="200"/>
      <c r="D767" s="308">
        <v>273834.34</v>
      </c>
      <c r="E767" s="354">
        <v>273834.34</v>
      </c>
      <c r="F767" s="226"/>
      <c r="G767" s="338"/>
      <c r="H767" s="338"/>
      <c r="I767" s="338"/>
      <c r="J767" s="338"/>
      <c r="K767" s="158"/>
      <c r="L767" s="158"/>
      <c r="M767" s="158"/>
      <c r="N767" s="158"/>
      <c r="O767" s="158"/>
    </row>
    <row r="768" spans="1:15" s="219" customFormat="1" ht="25.5" customHeight="1">
      <c r="A768" s="198" t="s">
        <v>936</v>
      </c>
      <c r="B768" s="199"/>
      <c r="C768" s="200"/>
      <c r="D768" s="308">
        <v>344000</v>
      </c>
      <c r="E768" s="352">
        <v>344000</v>
      </c>
      <c r="F768" s="196"/>
      <c r="G768" s="338"/>
      <c r="H768" s="338"/>
      <c r="I768" s="338"/>
      <c r="J768" s="338"/>
      <c r="K768" s="158"/>
      <c r="L768" s="158"/>
      <c r="M768" s="158"/>
      <c r="N768" s="158"/>
      <c r="O768" s="158"/>
    </row>
    <row r="769" spans="1:15" s="219" customFormat="1" ht="25.5" customHeight="1">
      <c r="A769" s="198" t="s">
        <v>937</v>
      </c>
      <c r="B769" s="199"/>
      <c r="C769" s="200"/>
      <c r="D769" s="309" t="s">
        <v>938</v>
      </c>
      <c r="E769" s="354" t="s">
        <v>938</v>
      </c>
      <c r="F769" s="226"/>
      <c r="G769" s="338"/>
      <c r="H769" s="338"/>
      <c r="I769" s="338"/>
      <c r="J769" s="338"/>
      <c r="K769" s="158"/>
      <c r="L769" s="158"/>
      <c r="M769" s="158"/>
      <c r="N769" s="158"/>
      <c r="O769" s="158"/>
    </row>
    <row r="770" spans="1:15" s="219" customFormat="1" ht="25.5" customHeight="1">
      <c r="A770" s="198" t="s">
        <v>939</v>
      </c>
      <c r="B770" s="199"/>
      <c r="C770" s="200"/>
      <c r="D770" s="308">
        <v>86000</v>
      </c>
      <c r="E770" s="352">
        <v>86000</v>
      </c>
      <c r="F770" s="196"/>
      <c r="G770" s="338"/>
      <c r="H770" s="338"/>
      <c r="I770" s="338"/>
      <c r="J770" s="338"/>
      <c r="K770" s="158"/>
      <c r="L770" s="158"/>
      <c r="M770" s="158"/>
      <c r="N770" s="158"/>
      <c r="O770" s="158"/>
    </row>
    <row r="771" spans="1:15" s="219" customFormat="1" ht="25.5" customHeight="1">
      <c r="A771" s="198" t="s">
        <v>940</v>
      </c>
      <c r="B771" s="199"/>
      <c r="C771" s="200"/>
      <c r="D771" s="309" t="s">
        <v>941</v>
      </c>
      <c r="E771" s="354" t="s">
        <v>941</v>
      </c>
      <c r="F771" s="226"/>
      <c r="G771" s="338"/>
      <c r="H771" s="338"/>
      <c r="I771" s="338"/>
      <c r="J771" s="338"/>
      <c r="K771" s="158"/>
      <c r="L771" s="158"/>
      <c r="M771" s="158"/>
      <c r="N771" s="158"/>
      <c r="O771" s="158"/>
    </row>
    <row r="772" spans="1:15" s="219" customFormat="1" ht="25.5" customHeight="1">
      <c r="A772" s="198" t="s">
        <v>942</v>
      </c>
      <c r="B772" s="199"/>
      <c r="C772" s="200"/>
      <c r="D772" s="309" t="s">
        <v>943</v>
      </c>
      <c r="E772" s="354" t="s">
        <v>943</v>
      </c>
      <c r="F772" s="226"/>
      <c r="G772" s="338"/>
      <c r="H772" s="338"/>
      <c r="I772" s="338"/>
      <c r="J772" s="338"/>
      <c r="K772" s="158"/>
      <c r="L772" s="158"/>
      <c r="M772" s="158"/>
      <c r="N772" s="158"/>
      <c r="O772" s="158"/>
    </row>
    <row r="773" spans="1:15" s="219" customFormat="1" ht="25.5" customHeight="1">
      <c r="A773" s="198" t="s">
        <v>944</v>
      </c>
      <c r="B773" s="199"/>
      <c r="C773" s="200"/>
      <c r="D773" s="309" t="s">
        <v>945</v>
      </c>
      <c r="E773" s="354" t="s">
        <v>945</v>
      </c>
      <c r="F773" s="226"/>
      <c r="G773" s="338"/>
      <c r="H773" s="338"/>
      <c r="I773" s="338"/>
      <c r="J773" s="338"/>
      <c r="K773" s="158"/>
      <c r="L773" s="158"/>
      <c r="M773" s="158"/>
      <c r="N773" s="158"/>
      <c r="O773" s="158"/>
    </row>
    <row r="774" spans="1:15" s="219" customFormat="1" ht="25.5" customHeight="1">
      <c r="A774" s="198" t="s">
        <v>946</v>
      </c>
      <c r="B774" s="199"/>
      <c r="C774" s="200"/>
      <c r="D774" s="309" t="s">
        <v>947</v>
      </c>
      <c r="E774" s="354" t="s">
        <v>947</v>
      </c>
      <c r="F774" s="226"/>
      <c r="G774" s="338"/>
      <c r="H774" s="338"/>
      <c r="I774" s="338"/>
      <c r="J774" s="338"/>
      <c r="K774" s="158"/>
      <c r="L774" s="158"/>
      <c r="M774" s="158"/>
      <c r="N774" s="158"/>
      <c r="O774" s="158"/>
    </row>
    <row r="775" spans="1:15" s="219" customFormat="1" ht="25.5" customHeight="1">
      <c r="A775" s="198" t="s">
        <v>948</v>
      </c>
      <c r="B775" s="199"/>
      <c r="C775" s="200"/>
      <c r="D775" s="309" t="s">
        <v>949</v>
      </c>
      <c r="E775" s="354" t="s">
        <v>949</v>
      </c>
      <c r="F775" s="226"/>
      <c r="G775" s="338"/>
      <c r="H775" s="338"/>
      <c r="I775" s="338"/>
      <c r="J775" s="338"/>
      <c r="K775" s="158"/>
      <c r="L775" s="158"/>
      <c r="M775" s="158"/>
      <c r="N775" s="158"/>
      <c r="O775" s="158"/>
    </row>
    <row r="776" spans="1:15" s="219" customFormat="1" ht="25.5" customHeight="1">
      <c r="A776" s="198" t="s">
        <v>950</v>
      </c>
      <c r="B776" s="199"/>
      <c r="C776" s="200"/>
      <c r="D776" s="309" t="s">
        <v>951</v>
      </c>
      <c r="E776" s="354" t="s">
        <v>951</v>
      </c>
      <c r="F776" s="226"/>
      <c r="G776" s="338"/>
      <c r="H776" s="338"/>
      <c r="I776" s="338"/>
      <c r="J776" s="338"/>
      <c r="K776" s="158"/>
      <c r="L776" s="158"/>
      <c r="M776" s="158"/>
      <c r="N776" s="158"/>
      <c r="O776" s="158"/>
    </row>
    <row r="777" spans="1:15" s="219" customFormat="1" ht="39" customHeight="1">
      <c r="A777" s="198" t="s">
        <v>952</v>
      </c>
      <c r="B777" s="199"/>
      <c r="C777" s="200"/>
      <c r="D777" s="309" t="s">
        <v>953</v>
      </c>
      <c r="E777" s="354" t="s">
        <v>953</v>
      </c>
      <c r="F777" s="226"/>
      <c r="G777" s="338"/>
      <c r="H777" s="338"/>
      <c r="I777" s="338"/>
      <c r="J777" s="338"/>
      <c r="K777" s="158"/>
      <c r="L777" s="158"/>
      <c r="M777" s="158"/>
      <c r="N777" s="158"/>
      <c r="O777" s="158"/>
    </row>
    <row r="778" spans="1:15" s="219" customFormat="1" ht="40.5" customHeight="1">
      <c r="A778" s="198" t="s">
        <v>954</v>
      </c>
      <c r="B778" s="199"/>
      <c r="C778" s="200"/>
      <c r="D778" s="309" t="s">
        <v>955</v>
      </c>
      <c r="E778" s="354" t="s">
        <v>955</v>
      </c>
      <c r="F778" s="226"/>
      <c r="G778" s="338"/>
      <c r="H778" s="338"/>
      <c r="I778" s="338"/>
      <c r="J778" s="338"/>
      <c r="K778" s="158"/>
      <c r="L778" s="158"/>
      <c r="M778" s="158"/>
      <c r="N778" s="158"/>
      <c r="O778" s="158"/>
    </row>
    <row r="779" spans="1:15" s="219" customFormat="1" ht="24" customHeight="1">
      <c r="A779" s="198" t="s">
        <v>954</v>
      </c>
      <c r="B779" s="199"/>
      <c r="C779" s="200"/>
      <c r="D779" s="309" t="s">
        <v>956</v>
      </c>
      <c r="E779" s="354" t="s">
        <v>956</v>
      </c>
      <c r="F779" s="226"/>
      <c r="G779" s="338"/>
      <c r="H779" s="338"/>
      <c r="I779" s="338"/>
      <c r="J779" s="338"/>
      <c r="K779" s="158"/>
      <c r="L779" s="158"/>
      <c r="M779" s="158"/>
      <c r="N779" s="158"/>
      <c r="O779" s="158"/>
    </row>
    <row r="780" spans="1:15" s="219" customFormat="1" ht="24" customHeight="1">
      <c r="A780" s="198" t="s">
        <v>672</v>
      </c>
      <c r="B780" s="199"/>
      <c r="C780" s="200"/>
      <c r="D780" s="309" t="s">
        <v>957</v>
      </c>
      <c r="E780" s="354" t="s">
        <v>958</v>
      </c>
      <c r="F780" s="226"/>
      <c r="G780" s="338"/>
      <c r="H780" s="338"/>
      <c r="I780" s="338"/>
      <c r="J780" s="338"/>
      <c r="K780" s="158"/>
      <c r="L780" s="158"/>
      <c r="M780" s="158"/>
      <c r="N780" s="158"/>
      <c r="O780" s="158"/>
    </row>
    <row r="781" spans="1:15" s="219" customFormat="1" ht="24" customHeight="1">
      <c r="A781" s="198" t="s">
        <v>959</v>
      </c>
      <c r="B781" s="199"/>
      <c r="C781" s="200"/>
      <c r="D781" s="309" t="s">
        <v>960</v>
      </c>
      <c r="E781" s="354" t="s">
        <v>379</v>
      </c>
      <c r="F781" s="226"/>
      <c r="G781" s="338"/>
      <c r="H781" s="338"/>
      <c r="I781" s="338"/>
      <c r="J781" s="338"/>
      <c r="K781" s="158"/>
      <c r="L781" s="158"/>
      <c r="M781" s="158"/>
      <c r="N781" s="158"/>
      <c r="O781" s="158"/>
    </row>
    <row r="782" spans="1:15" s="219" customFormat="1" ht="24" customHeight="1">
      <c r="A782" s="198" t="s">
        <v>961</v>
      </c>
      <c r="B782" s="199"/>
      <c r="C782" s="200"/>
      <c r="D782" s="309" t="s">
        <v>962</v>
      </c>
      <c r="E782" s="354" t="s">
        <v>963</v>
      </c>
      <c r="F782" s="226"/>
      <c r="G782" s="338"/>
      <c r="H782" s="338"/>
      <c r="I782" s="338"/>
      <c r="J782" s="338"/>
      <c r="K782" s="158"/>
      <c r="L782" s="158"/>
      <c r="M782" s="158"/>
      <c r="N782" s="158"/>
      <c r="O782" s="158"/>
    </row>
    <row r="783" spans="1:15" s="219" customFormat="1" ht="24" customHeight="1">
      <c r="A783" s="198" t="s">
        <v>964</v>
      </c>
      <c r="B783" s="199"/>
      <c r="C783" s="200"/>
      <c r="D783" s="309" t="s">
        <v>965</v>
      </c>
      <c r="E783" s="354" t="s">
        <v>966</v>
      </c>
      <c r="F783" s="226"/>
      <c r="G783" s="338"/>
      <c r="H783" s="338"/>
      <c r="I783" s="338"/>
      <c r="J783" s="338"/>
      <c r="K783" s="158"/>
      <c r="L783" s="158"/>
      <c r="M783" s="158"/>
      <c r="N783" s="158"/>
      <c r="O783" s="158"/>
    </row>
    <row r="784" spans="1:15" s="219" customFormat="1" ht="24" customHeight="1">
      <c r="A784" s="198" t="s">
        <v>967</v>
      </c>
      <c r="B784" s="199"/>
      <c r="C784" s="200"/>
      <c r="D784" s="309" t="s">
        <v>968</v>
      </c>
      <c r="E784" s="354" t="s">
        <v>969</v>
      </c>
      <c r="F784" s="226"/>
      <c r="G784" s="317"/>
      <c r="H784" s="338"/>
      <c r="I784" s="338"/>
      <c r="J784" s="338"/>
      <c r="K784" s="158"/>
      <c r="L784" s="158"/>
      <c r="M784" s="158"/>
      <c r="N784" s="158"/>
      <c r="O784" s="158"/>
    </row>
    <row r="785" spans="1:15" s="219" customFormat="1" ht="24" customHeight="1">
      <c r="A785" s="198" t="s">
        <v>970</v>
      </c>
      <c r="B785" s="199"/>
      <c r="C785" s="200"/>
      <c r="D785" s="309" t="s">
        <v>971</v>
      </c>
      <c r="E785" s="354" t="s">
        <v>379</v>
      </c>
      <c r="F785" s="226"/>
      <c r="G785" s="136"/>
      <c r="H785" s="338"/>
      <c r="I785" s="338"/>
      <c r="J785" s="338"/>
      <c r="K785" s="158"/>
      <c r="L785" s="158"/>
      <c r="M785" s="158"/>
      <c r="N785" s="158"/>
      <c r="O785" s="158"/>
    </row>
    <row r="786" spans="1:10" ht="25.5" customHeight="1">
      <c r="A786" s="198" t="s">
        <v>972</v>
      </c>
      <c r="B786" s="199"/>
      <c r="C786" s="200"/>
      <c r="D786" s="309" t="s">
        <v>973</v>
      </c>
      <c r="E786" s="354" t="s">
        <v>973</v>
      </c>
      <c r="F786" s="226"/>
      <c r="H786" s="317"/>
      <c r="I786" s="317"/>
      <c r="J786" s="317"/>
    </row>
    <row r="787" spans="1:6" ht="15.75" customHeight="1">
      <c r="A787" s="111" t="s">
        <v>61</v>
      </c>
      <c r="B787" s="201"/>
      <c r="C787" s="202"/>
      <c r="D787" s="115">
        <v>42848333.66</v>
      </c>
      <c r="E787" s="117">
        <v>29078751.22</v>
      </c>
      <c r="F787" s="332"/>
    </row>
    <row r="788" ht="15.75" customHeight="1"/>
    <row r="789" spans="1:6" ht="15.75" customHeight="1">
      <c r="A789" s="203" t="s">
        <v>576</v>
      </c>
      <c r="B789" s="204"/>
      <c r="C789" s="205"/>
      <c r="D789" s="206">
        <v>109693476.77</v>
      </c>
      <c r="E789" s="207">
        <v>82950152.62</v>
      </c>
      <c r="F789" s="207"/>
    </row>
    <row r="790" spans="9:17" ht="18.75" customHeight="1">
      <c r="I790" s="158"/>
      <c r="J790" s="158"/>
      <c r="K790" s="158"/>
      <c r="L790" s="158"/>
      <c r="M790" s="158"/>
      <c r="N790" s="158"/>
      <c r="O790" s="158"/>
      <c r="P790" s="158"/>
      <c r="Q790" s="158"/>
    </row>
    <row r="791" spans="1:17" ht="16.5" customHeight="1">
      <c r="A791" s="452" t="s">
        <v>578</v>
      </c>
      <c r="B791" s="452"/>
      <c r="C791" s="452"/>
      <c r="D791" s="452"/>
      <c r="I791" s="158"/>
      <c r="J791" s="158"/>
      <c r="K791" s="158"/>
      <c r="L791" s="158"/>
      <c r="M791" s="158"/>
      <c r="N791" s="158"/>
      <c r="O791" s="158"/>
      <c r="P791" s="158"/>
      <c r="Q791" s="158"/>
    </row>
    <row r="792" spans="1:4" ht="20.25" customHeight="1">
      <c r="A792" s="209"/>
      <c r="B792" s="209"/>
      <c r="C792" s="209"/>
      <c r="D792" s="209"/>
    </row>
    <row r="793" spans="1:4" ht="25.5" customHeight="1">
      <c r="A793" s="452" t="s">
        <v>1275</v>
      </c>
      <c r="B793" s="452"/>
      <c r="C793" s="452"/>
      <c r="D793" s="452"/>
    </row>
    <row r="794" spans="1:4" ht="12.75">
      <c r="A794" s="208"/>
      <c r="B794" s="208"/>
      <c r="C794" s="208"/>
      <c r="D794" s="208"/>
    </row>
    <row r="803" spans="2:17" s="158" customFormat="1" ht="12.75">
      <c r="B803" s="159"/>
      <c r="G803"/>
      <c r="H803"/>
      <c r="I803"/>
      <c r="J803"/>
      <c r="K803"/>
      <c r="L803"/>
      <c r="M803"/>
      <c r="N803"/>
      <c r="O803"/>
      <c r="P803"/>
      <c r="Q803"/>
    </row>
    <row r="804" spans="2:17" s="158" customFormat="1" ht="12.75">
      <c r="B804" s="159"/>
      <c r="G804"/>
      <c r="H804"/>
      <c r="I804"/>
      <c r="J804"/>
      <c r="K804"/>
      <c r="L804"/>
      <c r="M804"/>
      <c r="N804"/>
      <c r="O804"/>
      <c r="P804"/>
      <c r="Q804"/>
    </row>
    <row r="805" spans="2:17" s="158" customFormat="1" ht="12.75">
      <c r="B805" s="159"/>
      <c r="G805"/>
      <c r="H805"/>
      <c r="I805"/>
      <c r="J805"/>
      <c r="K805"/>
      <c r="L805"/>
      <c r="M805"/>
      <c r="N805"/>
      <c r="O805"/>
      <c r="P805"/>
      <c r="Q805"/>
    </row>
  </sheetData>
  <sheetProtection/>
  <mergeCells count="26">
    <mergeCell ref="A92:E92"/>
    <mergeCell ref="A223:E223"/>
    <mergeCell ref="A482:E482"/>
    <mergeCell ref="A160:E160"/>
    <mergeCell ref="A791:D791"/>
    <mergeCell ref="A793:D793"/>
    <mergeCell ref="A537:E537"/>
    <mergeCell ref="A556:E556"/>
    <mergeCell ref="A570:E570"/>
    <mergeCell ref="C600:E600"/>
    <mergeCell ref="A602:E602"/>
    <mergeCell ref="A527:E527"/>
    <mergeCell ref="A311:E311"/>
    <mergeCell ref="A601:E601"/>
    <mergeCell ref="A449:E449"/>
    <mergeCell ref="C3:E3"/>
    <mergeCell ref="A9:E9"/>
    <mergeCell ref="A10:E10"/>
    <mergeCell ref="A16:E16"/>
    <mergeCell ref="A96:E96"/>
    <mergeCell ref="A218:E218"/>
    <mergeCell ref="A136:E136"/>
    <mergeCell ref="H531:H532"/>
    <mergeCell ref="A203:E203"/>
    <mergeCell ref="A210:E210"/>
    <mergeCell ref="A164:E164"/>
  </mergeCells>
  <printOptions/>
  <pageMargins left="0.4330708661417323" right="0.1968503937007874" top="0.6692913385826772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zoomScalePageLayoutView="0" workbookViewId="0" topLeftCell="A1">
      <selection activeCell="B16" sqref="B16"/>
    </sheetView>
  </sheetViews>
  <sheetFormatPr defaultColWidth="9.00390625" defaultRowHeight="12.75"/>
  <cols>
    <col min="1" max="1" width="2.875" style="0" customWidth="1"/>
    <col min="2" max="2" width="48.625" style="0" customWidth="1"/>
    <col min="3" max="3" width="21.375" style="17" customWidth="1"/>
    <col min="4" max="4" width="12.875" style="0" customWidth="1"/>
    <col min="5" max="5" width="14.375" style="0" customWidth="1"/>
    <col min="6" max="6" width="16.875" style="0" customWidth="1"/>
  </cols>
  <sheetData>
    <row r="1" spans="4:6" ht="24" customHeight="1">
      <c r="D1" s="3" t="s">
        <v>63</v>
      </c>
      <c r="E1" s="3"/>
      <c r="F1" s="3"/>
    </row>
    <row r="2" spans="4:6" ht="15.75" hidden="1">
      <c r="D2" s="3" t="s">
        <v>63</v>
      </c>
      <c r="E2" s="3"/>
      <c r="F2" s="3"/>
    </row>
    <row r="3" spans="4:6" ht="15.75" customHeight="1" hidden="1">
      <c r="D3" s="418" t="s">
        <v>64</v>
      </c>
      <c r="E3" s="418"/>
      <c r="F3" s="418"/>
    </row>
    <row r="4" spans="4:6" ht="15.75" hidden="1">
      <c r="D4" s="3"/>
      <c r="E4" s="3" t="s">
        <v>65</v>
      </c>
      <c r="F4" s="3"/>
    </row>
    <row r="5" spans="4:6" ht="15.75" hidden="1">
      <c r="D5" s="3"/>
      <c r="E5" s="3"/>
      <c r="F5" s="3"/>
    </row>
    <row r="6" ht="12.75" hidden="1"/>
    <row r="7" ht="15.75" hidden="1">
      <c r="B7" s="1"/>
    </row>
    <row r="8" ht="15.75" hidden="1">
      <c r="B8" s="1"/>
    </row>
    <row r="9" spans="2:6" ht="15.75" customHeight="1">
      <c r="B9" s="419" t="s">
        <v>386</v>
      </c>
      <c r="C9" s="419"/>
      <c r="D9" s="419"/>
      <c r="E9" s="419"/>
      <c r="F9" s="419"/>
    </row>
    <row r="10" spans="2:6" ht="38.25" customHeight="1">
      <c r="B10" s="420" t="s">
        <v>995</v>
      </c>
      <c r="C10" s="420"/>
      <c r="D10" s="420"/>
      <c r="E10" s="420"/>
      <c r="F10" s="420"/>
    </row>
    <row r="11" ht="16.5" thickBot="1">
      <c r="B11" s="1"/>
    </row>
    <row r="12" spans="2:6" ht="1.5" customHeight="1" hidden="1">
      <c r="B12" s="7"/>
      <c r="C12" s="26"/>
      <c r="D12" s="11"/>
      <c r="E12" s="12"/>
      <c r="F12" s="12"/>
    </row>
    <row r="13" spans="2:6" ht="16.5" hidden="1" thickBot="1">
      <c r="B13" s="7"/>
      <c r="C13" s="26"/>
      <c r="D13" s="11"/>
      <c r="E13" s="12"/>
      <c r="F13" s="12"/>
    </row>
    <row r="14" spans="2:6" ht="78.75">
      <c r="B14" s="104" t="s">
        <v>38</v>
      </c>
      <c r="C14" s="60" t="s">
        <v>13</v>
      </c>
      <c r="D14" s="61" t="s">
        <v>37</v>
      </c>
      <c r="E14" s="62" t="s">
        <v>14</v>
      </c>
      <c r="F14" s="63" t="s">
        <v>15</v>
      </c>
    </row>
    <row r="15" spans="1:6" ht="15.75">
      <c r="A15" s="213"/>
      <c r="B15" s="214"/>
      <c r="C15" s="105" t="s">
        <v>370</v>
      </c>
      <c r="D15" s="105" t="s">
        <v>371</v>
      </c>
      <c r="E15" s="105" t="s">
        <v>372</v>
      </c>
      <c r="F15" s="105" t="s">
        <v>373</v>
      </c>
    </row>
    <row r="16" spans="1:6" ht="79.5" customHeight="1">
      <c r="A16" s="213"/>
      <c r="B16" s="6" t="s">
        <v>997</v>
      </c>
      <c r="C16" s="250" t="s">
        <v>996</v>
      </c>
      <c r="D16" s="251"/>
      <c r="E16" s="252"/>
      <c r="F16" s="253">
        <v>0</v>
      </c>
    </row>
    <row r="17" spans="1:6" ht="12.75">
      <c r="A17" s="215"/>
      <c r="D17" s="215"/>
      <c r="E17" s="215"/>
      <c r="F17" s="215"/>
    </row>
    <row r="18" spans="1:6" ht="12.75">
      <c r="A18" s="215"/>
      <c r="D18" s="215"/>
      <c r="E18" s="215"/>
      <c r="F18" s="215"/>
    </row>
    <row r="19" spans="1:6" ht="12.75">
      <c r="A19" s="215"/>
      <c r="D19" s="215"/>
      <c r="E19" s="215"/>
      <c r="F19" s="215"/>
    </row>
    <row r="20" spans="1:7" ht="12.75">
      <c r="A20" s="215"/>
      <c r="D20" s="215"/>
      <c r="E20" s="215"/>
      <c r="F20" s="217"/>
      <c r="G20" s="215"/>
    </row>
    <row r="21" spans="1:6" ht="18.75">
      <c r="A21" s="215"/>
      <c r="B21" s="102" t="s">
        <v>385</v>
      </c>
      <c r="C21" s="27"/>
      <c r="D21" s="218"/>
      <c r="E21" s="216"/>
      <c r="F21" s="215"/>
    </row>
    <row r="22" spans="1:6" ht="15.75">
      <c r="A22" s="215"/>
      <c r="D22" s="215"/>
      <c r="E22" s="107"/>
      <c r="F22" s="107"/>
    </row>
    <row r="23" spans="1:7" ht="12.75">
      <c r="A23" s="215"/>
      <c r="D23" s="215"/>
      <c r="E23" s="215"/>
      <c r="F23" s="215"/>
      <c r="G23" s="215"/>
    </row>
    <row r="24" spans="1:7" ht="37.5">
      <c r="A24" s="215"/>
      <c r="B24" s="103" t="s">
        <v>364</v>
      </c>
      <c r="C24" s="26"/>
      <c r="D24" s="493" t="s">
        <v>994</v>
      </c>
      <c r="E24" s="493"/>
      <c r="F24" s="493"/>
      <c r="G24" s="215"/>
    </row>
    <row r="25" spans="1:7" ht="28.5" customHeight="1">
      <c r="A25" s="215"/>
      <c r="G25" s="215"/>
    </row>
    <row r="26" ht="12.75">
      <c r="A26" s="215"/>
    </row>
    <row r="27" ht="12.75">
      <c r="A27" s="215"/>
    </row>
    <row r="28" ht="12.75">
      <c r="A28" s="215"/>
    </row>
    <row r="29" ht="12.75">
      <c r="A29" s="215"/>
    </row>
    <row r="30" ht="12.75">
      <c r="A30" s="215"/>
    </row>
    <row r="31" ht="12.75">
      <c r="A31" s="215"/>
    </row>
    <row r="32" spans="1:7" ht="12.75">
      <c r="A32" s="215"/>
      <c r="G32" s="215"/>
    </row>
  </sheetData>
  <sheetProtection/>
  <mergeCells count="4">
    <mergeCell ref="D24:F24"/>
    <mergeCell ref="D3:F3"/>
    <mergeCell ref="B9:F9"/>
    <mergeCell ref="B10:F10"/>
  </mergeCells>
  <printOptions/>
  <pageMargins left="0.4330708661417323" right="0.1968503937007874" top="0.6692913385826772" bottom="0.5118110236220472" header="0.35433070866141736" footer="0.5118110236220472"/>
  <pageSetup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2018-10-18T08:55:03Z</cp:lastPrinted>
  <dcterms:created xsi:type="dcterms:W3CDTF">2005-05-18T07:35:59Z</dcterms:created>
  <dcterms:modified xsi:type="dcterms:W3CDTF">2019-04-26T10:23:31Z</dcterms:modified>
  <cp:category/>
  <cp:version/>
  <cp:contentType/>
  <cp:contentStatus/>
</cp:coreProperties>
</file>